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8535" windowWidth="17400" windowHeight="4335"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E1" i="10" l="1"/>
  <c r="E1" i="31"/>
  <c r="B2" i="29"/>
  <c r="C30" i="29" l="1"/>
  <c r="C31" i="29"/>
  <c r="D12" i="29"/>
  <c r="D11" i="29"/>
  <c r="F13" i="35"/>
  <c r="F18" i="35" s="1"/>
  <c r="G13" i="35"/>
  <c r="G18" i="35" s="1"/>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F13" i="33"/>
  <c r="G13" i="33"/>
  <c r="G18" i="33" s="1"/>
  <c r="H13" i="33"/>
  <c r="H18" i="33" s="1"/>
  <c r="I13" i="33"/>
  <c r="I18" i="33" s="1"/>
  <c r="J13" i="33"/>
  <c r="J18" i="33" s="1"/>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F18" i="33"/>
  <c r="C9" i="35" l="1"/>
  <c r="C9" i="33"/>
  <c r="G7" i="20"/>
  <c r="G8" i="20"/>
  <c r="AW90" i="35" l="1"/>
  <c r="AW69" i="35" s="1"/>
  <c r="AW90" i="33"/>
  <c r="AW69" i="33" s="1"/>
  <c r="AU90" i="35"/>
  <c r="AU69" i="35" s="1"/>
  <c r="AU90" i="33"/>
  <c r="AU69" i="33" s="1"/>
  <c r="AS90" i="35"/>
  <c r="AS69" i="35" s="1"/>
  <c r="AS90" i="33"/>
  <c r="AS69" i="33" s="1"/>
  <c r="AQ90" i="35"/>
  <c r="AQ69" i="35" s="1"/>
  <c r="AQ90" i="33"/>
  <c r="AQ69" i="33" s="1"/>
  <c r="AO90" i="35"/>
  <c r="AO69" i="35" s="1"/>
  <c r="AO90" i="33"/>
  <c r="AO69" i="33" s="1"/>
  <c r="AM90" i="35"/>
  <c r="AM69" i="35" s="1"/>
  <c r="AM90" i="33"/>
  <c r="AM69" i="33" s="1"/>
  <c r="AK90" i="35"/>
  <c r="AK69" i="35" s="1"/>
  <c r="AK90" i="33"/>
  <c r="AK69" i="33" s="1"/>
  <c r="AI90" i="35"/>
  <c r="AI69" i="35" s="1"/>
  <c r="AI90" i="33"/>
  <c r="AI69" i="33" s="1"/>
  <c r="AG90" i="35"/>
  <c r="AG69" i="35" s="1"/>
  <c r="AG90" i="33"/>
  <c r="AG69" i="33" s="1"/>
  <c r="AE90" i="35"/>
  <c r="AE69" i="35" s="1"/>
  <c r="AE90" i="33"/>
  <c r="AE69" i="33" s="1"/>
  <c r="AC90" i="35"/>
  <c r="AC69" i="35" s="1"/>
  <c r="AC90" i="33"/>
  <c r="AC69" i="33" s="1"/>
  <c r="AA90" i="35"/>
  <c r="AA69" i="35" s="1"/>
  <c r="AA90" i="33"/>
  <c r="AA69" i="33" s="1"/>
  <c r="Y90" i="35"/>
  <c r="Y69" i="35" s="1"/>
  <c r="Y90" i="33"/>
  <c r="Y69" i="33" s="1"/>
  <c r="W90" i="35"/>
  <c r="W69" i="35" s="1"/>
  <c r="W90" i="33"/>
  <c r="W69" i="33" s="1"/>
  <c r="U90" i="35"/>
  <c r="U69" i="35" s="1"/>
  <c r="U90" i="33"/>
  <c r="U69" i="33" s="1"/>
  <c r="S90" i="35"/>
  <c r="S69" i="35" s="1"/>
  <c r="S90" i="33"/>
  <c r="S69" i="33" s="1"/>
  <c r="Q90" i="35"/>
  <c r="Q69" i="35" s="1"/>
  <c r="Q90" i="33"/>
  <c r="Q69" i="33" s="1"/>
  <c r="O90" i="35"/>
  <c r="O69" i="35" s="1"/>
  <c r="O90" i="33"/>
  <c r="O69" i="33" s="1"/>
  <c r="M90" i="35"/>
  <c r="M69" i="35" s="1"/>
  <c r="M90" i="33"/>
  <c r="M69" i="33" s="1"/>
  <c r="K90" i="35"/>
  <c r="K69" i="35" s="1"/>
  <c r="K90" i="33"/>
  <c r="K69" i="33" s="1"/>
  <c r="I90" i="35"/>
  <c r="I69" i="35" s="1"/>
  <c r="I90" i="33"/>
  <c r="I69" i="33" s="1"/>
  <c r="G90" i="35"/>
  <c r="G69" i="35" s="1"/>
  <c r="G90" i="33"/>
  <c r="G69" i="33" s="1"/>
  <c r="AV90" i="35"/>
  <c r="AV69" i="35" s="1"/>
  <c r="AV90" i="33"/>
  <c r="AV69" i="33" s="1"/>
  <c r="AT90" i="35"/>
  <c r="AT69" i="35" s="1"/>
  <c r="AT90" i="33"/>
  <c r="AT69" i="33" s="1"/>
  <c r="AR90" i="35"/>
  <c r="AR69" i="35" s="1"/>
  <c r="AR90" i="33"/>
  <c r="AR69" i="33" s="1"/>
  <c r="AP90" i="35"/>
  <c r="AP69" i="35" s="1"/>
  <c r="AP90" i="33"/>
  <c r="AP69" i="33" s="1"/>
  <c r="AN90" i="35"/>
  <c r="AN69" i="35" s="1"/>
  <c r="AN90" i="33"/>
  <c r="AN69" i="33" s="1"/>
  <c r="AL90" i="35"/>
  <c r="AL69" i="35" s="1"/>
  <c r="AL90" i="33"/>
  <c r="AL69" i="33" s="1"/>
  <c r="AJ90" i="35"/>
  <c r="AJ69" i="35" s="1"/>
  <c r="AJ90" i="33"/>
  <c r="AJ69" i="33" s="1"/>
  <c r="AH90" i="35"/>
  <c r="AH69" i="35" s="1"/>
  <c r="AH90" i="33"/>
  <c r="AH69" i="33" s="1"/>
  <c r="AF90" i="35"/>
  <c r="AF69" i="35" s="1"/>
  <c r="AF90" i="33"/>
  <c r="AF69" i="33" s="1"/>
  <c r="AD90" i="35"/>
  <c r="AD69" i="35" s="1"/>
  <c r="AD90" i="33"/>
  <c r="AD69" i="33" s="1"/>
  <c r="AB90" i="35"/>
  <c r="AB69" i="35" s="1"/>
  <c r="AB90" i="33"/>
  <c r="AB69" i="33" s="1"/>
  <c r="Z90" i="35"/>
  <c r="Z69" i="35" s="1"/>
  <c r="Z90" i="33"/>
  <c r="Z69" i="33" s="1"/>
  <c r="X90" i="35"/>
  <c r="X69" i="35" s="1"/>
  <c r="X90" i="33"/>
  <c r="X69" i="33" s="1"/>
  <c r="V90" i="35"/>
  <c r="V69" i="35" s="1"/>
  <c r="V90" i="33"/>
  <c r="V69" i="33" s="1"/>
  <c r="T90" i="35"/>
  <c r="T69" i="35" s="1"/>
  <c r="T90" i="33"/>
  <c r="T69" i="33" s="1"/>
  <c r="R90" i="35"/>
  <c r="R69" i="35" s="1"/>
  <c r="R90" i="33"/>
  <c r="R69" i="33" s="1"/>
  <c r="P90" i="35"/>
  <c r="P69" i="35" s="1"/>
  <c r="P90" i="33"/>
  <c r="P69" i="33" s="1"/>
  <c r="N90" i="35"/>
  <c r="N69" i="35" s="1"/>
  <c r="N90" i="33"/>
  <c r="N69" i="33" s="1"/>
  <c r="L90" i="35"/>
  <c r="L69" i="35" s="1"/>
  <c r="L90" i="33"/>
  <c r="L69" i="33" s="1"/>
  <c r="J90" i="35"/>
  <c r="J69" i="35" s="1"/>
  <c r="J90" i="33"/>
  <c r="J69" i="33" s="1"/>
  <c r="H90" i="35"/>
  <c r="H69" i="35" s="1"/>
  <c r="H90" i="33"/>
  <c r="H69" i="33" s="1"/>
  <c r="F90" i="35"/>
  <c r="F69" i="35" s="1"/>
  <c r="F90" i="33"/>
  <c r="F69" i="33" s="1"/>
  <c r="E90" i="35"/>
  <c r="E69" i="35" s="1"/>
  <c r="E90" i="33"/>
  <c r="E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BD70" i="31"/>
  <c r="BD68" i="31"/>
  <c r="BD67" i="31"/>
  <c r="BD65" i="31"/>
  <c r="AX19" i="10"/>
  <c r="AY19" i="10"/>
  <c r="AZ19" i="10"/>
  <c r="BA19" i="10"/>
  <c r="BB19" i="10"/>
  <c r="BC19" i="10"/>
  <c r="BD19" i="10"/>
  <c r="AX18" i="10"/>
  <c r="AY18" i="10"/>
  <c r="AZ18" i="10"/>
  <c r="BA18" i="10"/>
  <c r="BB18" i="10"/>
  <c r="BC18" i="10"/>
  <c r="BD18" i="10"/>
  <c r="AP12" i="20"/>
  <c r="AM87" i="31" s="1"/>
  <c r="D34" i="20"/>
  <c r="C9" i="31" l="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AQ12" i="10" l="1"/>
  <c r="AI12" i="10"/>
  <c r="AW12" i="10"/>
  <c r="AS12" i="10"/>
  <c r="AO12" i="10"/>
  <c r="AK12" i="10"/>
  <c r="AG12" i="10"/>
  <c r="AC12" i="10"/>
  <c r="Y12" i="10"/>
  <c r="U12" i="10"/>
  <c r="Q12" i="10"/>
  <c r="M12" i="10"/>
  <c r="I12" i="10"/>
  <c r="E15" i="10"/>
  <c r="E20" i="10"/>
  <c r="AT20" i="10"/>
  <c r="AP20" i="10"/>
  <c r="AL20" i="10"/>
  <c r="AH20" i="10"/>
  <c r="AD20" i="10"/>
  <c r="Z20" i="10"/>
  <c r="V20" i="10"/>
  <c r="R20" i="10"/>
  <c r="N20" i="10"/>
  <c r="J20" i="10"/>
  <c r="F20" i="10"/>
  <c r="AT19" i="10"/>
  <c r="AP19" i="10"/>
  <c r="AL19" i="10"/>
  <c r="AH19" i="10"/>
  <c r="AD19" i="10"/>
  <c r="Z19" i="10"/>
  <c r="V19" i="10"/>
  <c r="R19" i="10"/>
  <c r="N19" i="10"/>
  <c r="J19" i="10"/>
  <c r="F19" i="10"/>
  <c r="AT18" i="10"/>
  <c r="AP18" i="10"/>
  <c r="AL18" i="10"/>
  <c r="AH18" i="10"/>
  <c r="AC18" i="10"/>
  <c r="U18" i="10"/>
  <c r="M18" i="10"/>
  <c r="AW16" i="10"/>
  <c r="AO16" i="10"/>
  <c r="AV12" i="10"/>
  <c r="AR12" i="10"/>
  <c r="AN12" i="10"/>
  <c r="AJ12" i="10"/>
  <c r="AF12" i="10"/>
  <c r="AB12" i="10"/>
  <c r="X12" i="10"/>
  <c r="T12" i="10"/>
  <c r="P12" i="10"/>
  <c r="L12" i="10"/>
  <c r="H12" i="10"/>
  <c r="E16" i="10"/>
  <c r="AW20" i="10"/>
  <c r="AS20" i="10"/>
  <c r="AO20" i="10"/>
  <c r="AK20" i="10"/>
  <c r="AG20" i="10"/>
  <c r="AC20" i="10"/>
  <c r="Y20" i="10"/>
  <c r="U20" i="10"/>
  <c r="Q20" i="10"/>
  <c r="M20" i="10"/>
  <c r="I20" i="10"/>
  <c r="AW19" i="10"/>
  <c r="AS19" i="10"/>
  <c r="AO19" i="10"/>
  <c r="AK19" i="10"/>
  <c r="AG19" i="10"/>
  <c r="AC19" i="10"/>
  <c r="Y19" i="10"/>
  <c r="U19" i="10"/>
  <c r="Q19" i="10"/>
  <c r="M19" i="10"/>
  <c r="I19" i="10"/>
  <c r="AW18" i="10"/>
  <c r="AS18" i="10"/>
  <c r="AO18" i="10"/>
  <c r="AK18" i="10"/>
  <c r="AG18" i="10"/>
  <c r="AA18" i="10"/>
  <c r="S18" i="10"/>
  <c r="K18" i="10"/>
  <c r="AU16" i="10"/>
  <c r="AM16" i="10"/>
  <c r="AI16" i="10"/>
  <c r="AE16" i="10"/>
  <c r="AA16" i="10"/>
  <c r="W16" i="10"/>
  <c r="S16" i="10"/>
  <c r="O16" i="10"/>
  <c r="K16" i="10"/>
  <c r="G16" i="10"/>
  <c r="AU15" i="10"/>
  <c r="AQ15" i="10"/>
  <c r="AM15" i="10"/>
  <c r="AI15" i="10"/>
  <c r="AE15" i="10"/>
  <c r="AA15" i="10"/>
  <c r="W15" i="10"/>
  <c r="S15" i="10"/>
  <c r="O15" i="10"/>
  <c r="K15" i="10"/>
  <c r="G15" i="10"/>
  <c r="AB18" i="10"/>
  <c r="X18" i="10"/>
  <c r="T18" i="10"/>
  <c r="P18" i="10"/>
  <c r="L18" i="10"/>
  <c r="H18" i="10"/>
  <c r="AV16" i="10"/>
  <c r="AR16" i="10"/>
  <c r="AN16" i="10"/>
  <c r="AJ16" i="10"/>
  <c r="AF16" i="10"/>
  <c r="AB16" i="10"/>
  <c r="X16" i="10"/>
  <c r="T16" i="10"/>
  <c r="P16" i="10"/>
  <c r="L16" i="10"/>
  <c r="H16" i="10"/>
  <c r="AV15" i="10"/>
  <c r="AR15" i="10"/>
  <c r="AN15" i="10"/>
  <c r="AJ15" i="10"/>
  <c r="AF15" i="10"/>
  <c r="AB15" i="10"/>
  <c r="X15" i="10"/>
  <c r="T15" i="10"/>
  <c r="P15" i="10"/>
  <c r="L15" i="10"/>
  <c r="H15" i="10"/>
  <c r="AU12" i="10"/>
  <c r="AM12" i="10"/>
  <c r="AE12" i="10"/>
  <c r="AA12" i="10"/>
  <c r="W12" i="10"/>
  <c r="S12" i="10"/>
  <c r="O12" i="10"/>
  <c r="K12" i="10"/>
  <c r="G12" i="10"/>
  <c r="E18" i="10"/>
  <c r="AV20" i="10"/>
  <c r="AR20" i="10"/>
  <c r="AN20" i="10"/>
  <c r="AJ20" i="10"/>
  <c r="AF20" i="10"/>
  <c r="AB20" i="10"/>
  <c r="X20" i="10"/>
  <c r="T20" i="10"/>
  <c r="P20" i="10"/>
  <c r="L20" i="10"/>
  <c r="H20" i="10"/>
  <c r="AV19" i="10"/>
  <c r="AR19" i="10"/>
  <c r="AN19" i="10"/>
  <c r="AJ19" i="10"/>
  <c r="AF19" i="10"/>
  <c r="AB19" i="10"/>
  <c r="X19" i="10"/>
  <c r="T19" i="10"/>
  <c r="P19" i="10"/>
  <c r="L19" i="10"/>
  <c r="H19" i="10"/>
  <c r="AV18" i="10"/>
  <c r="AR18" i="10"/>
  <c r="AN18" i="10"/>
  <c r="AJ18" i="10"/>
  <c r="AF18" i="10"/>
  <c r="Y18" i="10"/>
  <c r="Q18" i="10"/>
  <c r="I18" i="10"/>
  <c r="AS16" i="10"/>
  <c r="E12" i="10"/>
  <c r="AT12" i="10"/>
  <c r="AP12" i="10"/>
  <c r="AL12" i="10"/>
  <c r="AH12" i="10"/>
  <c r="AD12" i="10"/>
  <c r="Z12" i="10"/>
  <c r="V12" i="10"/>
  <c r="R12" i="10"/>
  <c r="N12" i="10"/>
  <c r="J12" i="10"/>
  <c r="F12" i="10"/>
  <c r="E19" i="10"/>
  <c r="AU20" i="10"/>
  <c r="AQ20" i="10"/>
  <c r="AM20" i="10"/>
  <c r="AI20" i="10"/>
  <c r="AE20" i="10"/>
  <c r="AA20" i="10"/>
  <c r="W20" i="10"/>
  <c r="S20" i="10"/>
  <c r="O20" i="10"/>
  <c r="K20" i="10"/>
  <c r="G20" i="10"/>
  <c r="AU19" i="10"/>
  <c r="AQ19" i="10"/>
  <c r="AM19" i="10"/>
  <c r="AI19" i="10"/>
  <c r="AE19" i="10"/>
  <c r="AA19" i="10"/>
  <c r="W19" i="10"/>
  <c r="S19" i="10"/>
  <c r="O19" i="10"/>
  <c r="K19" i="10"/>
  <c r="G19" i="10"/>
  <c r="AU18" i="10"/>
  <c r="AQ18" i="10"/>
  <c r="AM18" i="10"/>
  <c r="AI18" i="10"/>
  <c r="AE18" i="10"/>
  <c r="W18" i="10"/>
  <c r="O18" i="10"/>
  <c r="G18" i="10"/>
  <c r="AQ16" i="10"/>
  <c r="AK16" i="10"/>
  <c r="AG16" i="10"/>
  <c r="AC16" i="10"/>
  <c r="Y16" i="10"/>
  <c r="U16" i="10"/>
  <c r="Q16" i="10"/>
  <c r="M16" i="10"/>
  <c r="I16" i="10"/>
  <c r="AW15" i="10"/>
  <c r="AS15" i="10"/>
  <c r="AO15" i="10"/>
  <c r="AK15" i="10"/>
  <c r="AG15" i="10"/>
  <c r="AC15" i="10"/>
  <c r="Y15" i="10"/>
  <c r="U15" i="10"/>
  <c r="Q15" i="10"/>
  <c r="M15" i="10"/>
  <c r="I15" i="10"/>
  <c r="AD18" i="10"/>
  <c r="Z18" i="10"/>
  <c r="V18" i="10"/>
  <c r="R18" i="10"/>
  <c r="N18" i="10"/>
  <c r="J18" i="10"/>
  <c r="F18" i="10"/>
  <c r="AT16" i="10"/>
  <c r="AP16" i="10"/>
  <c r="AL16" i="10"/>
  <c r="AH16" i="10"/>
  <c r="AD16" i="10"/>
  <c r="Z16" i="10"/>
  <c r="V16" i="10"/>
  <c r="R16" i="10"/>
  <c r="N16" i="10"/>
  <c r="J16" i="10"/>
  <c r="F16" i="10"/>
  <c r="AT15" i="10"/>
  <c r="AP15" i="10"/>
  <c r="AL15" i="10"/>
  <c r="AH15" i="10"/>
  <c r="AD15" i="10"/>
  <c r="Z15" i="10"/>
  <c r="V15" i="10"/>
  <c r="R15" i="10"/>
  <c r="N15" i="10"/>
  <c r="J15" i="10"/>
  <c r="F15" i="10"/>
  <c r="AS24" i="10" l="1"/>
  <c r="U24" i="10"/>
  <c r="N24" i="10"/>
  <c r="AD24" i="10"/>
  <c r="AT24" i="10"/>
  <c r="M24" i="10"/>
  <c r="AC24" i="10"/>
  <c r="AW24" i="10"/>
  <c r="Q24" i="10"/>
  <c r="AP24" i="10"/>
  <c r="I24" i="10"/>
  <c r="Y24" i="10"/>
  <c r="AO24" i="10"/>
  <c r="AG24" i="10"/>
  <c r="F24" i="10"/>
  <c r="V24" i="10"/>
  <c r="AL24" i="10"/>
  <c r="AK24" i="10"/>
  <c r="J24" i="10"/>
  <c r="Z24" i="10"/>
  <c r="R24" i="10"/>
  <c r="AH24" i="10"/>
  <c r="F88" i="35"/>
  <c r="F67" i="35" s="1"/>
  <c r="F88" i="33"/>
  <c r="F67" i="33" s="1"/>
  <c r="F67" i="31"/>
  <c r="N88" i="35"/>
  <c r="N67" i="35" s="1"/>
  <c r="N88" i="33"/>
  <c r="N67" i="33" s="1"/>
  <c r="N67" i="31"/>
  <c r="Z88" i="35"/>
  <c r="Z67" i="35" s="1"/>
  <c r="Z88" i="33"/>
  <c r="Z67" i="33" s="1"/>
  <c r="Z67" i="31"/>
  <c r="AH88" i="35"/>
  <c r="AH67" i="35" s="1"/>
  <c r="AH88" i="33"/>
  <c r="AH67" i="33" s="1"/>
  <c r="AH67" i="31"/>
  <c r="AP88" i="35"/>
  <c r="AP67" i="35" s="1"/>
  <c r="AP88" i="33"/>
  <c r="AP67" i="33" s="1"/>
  <c r="AP67" i="31"/>
  <c r="F89" i="35"/>
  <c r="F68" i="35" s="1"/>
  <c r="F89" i="33"/>
  <c r="F68" i="33" s="1"/>
  <c r="F68" i="31"/>
  <c r="N89" i="35"/>
  <c r="N68" i="35" s="1"/>
  <c r="N89" i="33"/>
  <c r="N68" i="33" s="1"/>
  <c r="N68" i="31"/>
  <c r="R89" i="35"/>
  <c r="R68" i="35" s="1"/>
  <c r="R89" i="33"/>
  <c r="R68" i="33" s="1"/>
  <c r="R68" i="31"/>
  <c r="Z89" i="35"/>
  <c r="Z68" i="35" s="1"/>
  <c r="Z89" i="33"/>
  <c r="Z68" i="33" s="1"/>
  <c r="Z68" i="31"/>
  <c r="AH89" i="35"/>
  <c r="AH68" i="35" s="1"/>
  <c r="AH89" i="33"/>
  <c r="AH68" i="33" s="1"/>
  <c r="AH68" i="31"/>
  <c r="AP89" i="35"/>
  <c r="AP68" i="35" s="1"/>
  <c r="AP89" i="33"/>
  <c r="AP68" i="33" s="1"/>
  <c r="AP68" i="31"/>
  <c r="F91" i="35"/>
  <c r="F70" i="35" s="1"/>
  <c r="F91" i="33"/>
  <c r="F70" i="33" s="1"/>
  <c r="F70" i="31"/>
  <c r="N91" i="35"/>
  <c r="N70" i="35" s="1"/>
  <c r="N91" i="33"/>
  <c r="N70" i="33" s="1"/>
  <c r="N70" i="31"/>
  <c r="V91" i="35"/>
  <c r="V70" i="35" s="1"/>
  <c r="V91" i="33"/>
  <c r="V70" i="33" s="1"/>
  <c r="V70" i="31"/>
  <c r="AD91" i="35"/>
  <c r="AD70" i="35" s="1"/>
  <c r="AD91" i="33"/>
  <c r="AD70" i="33" s="1"/>
  <c r="AD70" i="31"/>
  <c r="I88" i="35"/>
  <c r="I67" i="35" s="1"/>
  <c r="I88" i="33"/>
  <c r="I67" i="33" s="1"/>
  <c r="I67" i="31"/>
  <c r="Q88" i="35"/>
  <c r="Q67" i="35" s="1"/>
  <c r="Q88" i="33"/>
  <c r="Q67" i="33" s="1"/>
  <c r="Q67" i="31"/>
  <c r="Y88" i="35"/>
  <c r="Y67" i="35" s="1"/>
  <c r="Y88" i="33"/>
  <c r="Y67" i="33" s="1"/>
  <c r="Y67" i="31"/>
  <c r="AG88" i="35"/>
  <c r="AG67" i="35" s="1"/>
  <c r="AG88" i="33"/>
  <c r="AG67" i="33" s="1"/>
  <c r="AG67" i="31"/>
  <c r="AO88" i="35"/>
  <c r="AO67" i="35" s="1"/>
  <c r="AO88" i="33"/>
  <c r="AO67" i="33" s="1"/>
  <c r="AO67" i="31"/>
  <c r="AW88" i="35"/>
  <c r="AW67" i="35" s="1"/>
  <c r="AW88" i="33"/>
  <c r="AW67" i="33" s="1"/>
  <c r="AW67" i="31"/>
  <c r="I89" i="35"/>
  <c r="I68" i="35" s="1"/>
  <c r="I89" i="33"/>
  <c r="I68" i="33" s="1"/>
  <c r="I68" i="31"/>
  <c r="Q89" i="35"/>
  <c r="Q68" i="35" s="1"/>
  <c r="Q89" i="33"/>
  <c r="Q68" i="33" s="1"/>
  <c r="Q68" i="31"/>
  <c r="Y89" i="35"/>
  <c r="Y68" i="35" s="1"/>
  <c r="Y89" i="33"/>
  <c r="Y68" i="33" s="1"/>
  <c r="Y68" i="31"/>
  <c r="AG89" i="35"/>
  <c r="AG68" i="35" s="1"/>
  <c r="AG89" i="33"/>
  <c r="AG68" i="33" s="1"/>
  <c r="AG68" i="31"/>
  <c r="AQ89" i="35"/>
  <c r="AQ68" i="35" s="1"/>
  <c r="AQ89" i="33"/>
  <c r="AQ68" i="33" s="1"/>
  <c r="AQ68" i="31"/>
  <c r="O91" i="35"/>
  <c r="O70" i="35" s="1"/>
  <c r="O91" i="33"/>
  <c r="O70" i="33" s="1"/>
  <c r="O70" i="31"/>
  <c r="AE91" i="35"/>
  <c r="AE70" i="35" s="1"/>
  <c r="AE91" i="33"/>
  <c r="AE70" i="33" s="1"/>
  <c r="AE70" i="31"/>
  <c r="AM91" i="35"/>
  <c r="AM70" i="35" s="1"/>
  <c r="AM91" i="33"/>
  <c r="AM70" i="33" s="1"/>
  <c r="AM70" i="31"/>
  <c r="AQ91" i="35"/>
  <c r="AQ70" i="35" s="1"/>
  <c r="AQ91" i="33"/>
  <c r="AQ70" i="33" s="1"/>
  <c r="AQ70" i="31"/>
  <c r="G92" i="35"/>
  <c r="G71" i="35" s="1"/>
  <c r="G92" i="33"/>
  <c r="G71" i="33" s="1"/>
  <c r="G71" i="31"/>
  <c r="O92" i="35"/>
  <c r="O71" i="35" s="1"/>
  <c r="O92" i="33"/>
  <c r="O71" i="33" s="1"/>
  <c r="O71" i="31"/>
  <c r="W92" i="35"/>
  <c r="W71" i="35" s="1"/>
  <c r="W92" i="33"/>
  <c r="W71" i="33" s="1"/>
  <c r="W71" i="31"/>
  <c r="AE92" i="35"/>
  <c r="AE71" i="35" s="1"/>
  <c r="AE92" i="33"/>
  <c r="AE71" i="33" s="1"/>
  <c r="AE71" i="31"/>
  <c r="AM92" i="35"/>
  <c r="AM71" i="35" s="1"/>
  <c r="AM92" i="33"/>
  <c r="AM71" i="33" s="1"/>
  <c r="AM71" i="31"/>
  <c r="AU92" i="35"/>
  <c r="AU71" i="35" s="1"/>
  <c r="AU92" i="33"/>
  <c r="AU71" i="33" s="1"/>
  <c r="AU71" i="31"/>
  <c r="K93" i="35"/>
  <c r="K72" i="35" s="1"/>
  <c r="K93" i="33"/>
  <c r="K72" i="33" s="1"/>
  <c r="K72" i="31"/>
  <c r="O93" i="35"/>
  <c r="O72" i="35" s="1"/>
  <c r="O93" i="33"/>
  <c r="O72" i="33" s="1"/>
  <c r="O72" i="31"/>
  <c r="W93" i="35"/>
  <c r="W72" i="35" s="1"/>
  <c r="W93" i="33"/>
  <c r="W72" i="33" s="1"/>
  <c r="W72" i="31"/>
  <c r="AE93" i="35"/>
  <c r="AE72" i="35" s="1"/>
  <c r="AE93" i="33"/>
  <c r="AE72" i="33" s="1"/>
  <c r="AE72" i="31"/>
  <c r="AM93" i="35"/>
  <c r="AM72" i="35" s="1"/>
  <c r="AM93" i="33"/>
  <c r="AM72" i="33" s="1"/>
  <c r="AM72" i="31"/>
  <c r="AU93" i="35"/>
  <c r="AU72" i="35" s="1"/>
  <c r="AU93" i="33"/>
  <c r="AU72" i="33" s="1"/>
  <c r="AU72" i="31"/>
  <c r="F19" i="35"/>
  <c r="F25" i="35" s="1"/>
  <c r="F26" i="35" s="1"/>
  <c r="F28" i="35" s="1"/>
  <c r="F19" i="33"/>
  <c r="F25" i="33" s="1"/>
  <c r="F26" i="33" s="1"/>
  <c r="F28" i="33" s="1"/>
  <c r="F25" i="31"/>
  <c r="F26" i="31" s="1"/>
  <c r="F28" i="31" s="1"/>
  <c r="N19" i="35"/>
  <c r="N25" i="35" s="1"/>
  <c r="N26" i="35" s="1"/>
  <c r="N28" i="35" s="1"/>
  <c r="N19" i="33"/>
  <c r="N25" i="33" s="1"/>
  <c r="N26" i="33" s="1"/>
  <c r="N28" i="33" s="1"/>
  <c r="N25" i="31"/>
  <c r="N26" i="31" s="1"/>
  <c r="N28" i="31" s="1"/>
  <c r="V19" i="35"/>
  <c r="V25" i="35" s="1"/>
  <c r="V26" i="35" s="1"/>
  <c r="V28" i="35" s="1"/>
  <c r="V19" i="33"/>
  <c r="V25" i="33" s="1"/>
  <c r="V26" i="33" s="1"/>
  <c r="V28" i="33" s="1"/>
  <c r="V25" i="31"/>
  <c r="V26" i="31" s="1"/>
  <c r="V28" i="31" s="1"/>
  <c r="AD19" i="35"/>
  <c r="AD25" i="35" s="1"/>
  <c r="AD26" i="35" s="1"/>
  <c r="AD28" i="35" s="1"/>
  <c r="AD19" i="33"/>
  <c r="AD25" i="33" s="1"/>
  <c r="AD26" i="33" s="1"/>
  <c r="AD28" i="33" s="1"/>
  <c r="AD25" i="31"/>
  <c r="AD26" i="31" s="1"/>
  <c r="AD28" i="31" s="1"/>
  <c r="AL19" i="35"/>
  <c r="AL25" i="35" s="1"/>
  <c r="AL26" i="35" s="1"/>
  <c r="AL28" i="35" s="1"/>
  <c r="AL19" i="33"/>
  <c r="AL25" i="33" s="1"/>
  <c r="AL26" i="33" s="1"/>
  <c r="AL28" i="33" s="1"/>
  <c r="AL25" i="31"/>
  <c r="AL26" i="31" s="1"/>
  <c r="AL28" i="31" s="1"/>
  <c r="AT19" i="35"/>
  <c r="AT25" i="35" s="1"/>
  <c r="AT26" i="35" s="1"/>
  <c r="AT28" i="35" s="1"/>
  <c r="AT19" i="33"/>
  <c r="AT25" i="33" s="1"/>
  <c r="AT26" i="33" s="1"/>
  <c r="AT28" i="33" s="1"/>
  <c r="AT25" i="31"/>
  <c r="AT26" i="31" s="1"/>
  <c r="AT28" i="31" s="1"/>
  <c r="I91" i="35"/>
  <c r="I70" i="35" s="1"/>
  <c r="I91" i="33"/>
  <c r="I70" i="33" s="1"/>
  <c r="I70" i="31"/>
  <c r="AV91" i="35"/>
  <c r="AV70" i="35" s="1"/>
  <c r="AV91" i="33"/>
  <c r="AV70" i="33" s="1"/>
  <c r="AV70" i="31"/>
  <c r="H24" i="10"/>
  <c r="L24" i="10"/>
  <c r="P24" i="10"/>
  <c r="T24" i="10"/>
  <c r="X24" i="10"/>
  <c r="AB24" i="10"/>
  <c r="AF24" i="10"/>
  <c r="AJ24" i="10"/>
  <c r="AN24" i="10"/>
  <c r="AR24" i="10"/>
  <c r="AV24" i="10"/>
  <c r="G24" i="10"/>
  <c r="K24" i="10"/>
  <c r="O24" i="10"/>
  <c r="S24" i="10"/>
  <c r="W24" i="10"/>
  <c r="AA24" i="10"/>
  <c r="AE24" i="10"/>
  <c r="AI24" i="10"/>
  <c r="AM24" i="10"/>
  <c r="AQ24" i="10"/>
  <c r="AU24" i="10"/>
  <c r="E24" i="10"/>
  <c r="J88" i="35"/>
  <c r="J67" i="35" s="1"/>
  <c r="J88" i="33"/>
  <c r="J67" i="33" s="1"/>
  <c r="J67" i="31"/>
  <c r="R88" i="35"/>
  <c r="R67" i="35" s="1"/>
  <c r="R88" i="33"/>
  <c r="R67" i="33" s="1"/>
  <c r="R67" i="31"/>
  <c r="V88" i="35"/>
  <c r="V67" i="35" s="1"/>
  <c r="V88" i="33"/>
  <c r="V67" i="33" s="1"/>
  <c r="V67" i="31"/>
  <c r="AD88" i="35"/>
  <c r="AD67" i="35" s="1"/>
  <c r="AD88" i="33"/>
  <c r="AD67" i="33" s="1"/>
  <c r="AD67" i="31"/>
  <c r="AL88" i="35"/>
  <c r="AL67" i="35" s="1"/>
  <c r="AL88" i="33"/>
  <c r="AL67" i="33" s="1"/>
  <c r="AL67" i="31"/>
  <c r="AT88" i="35"/>
  <c r="AT67" i="35" s="1"/>
  <c r="AT88" i="33"/>
  <c r="AT67" i="33" s="1"/>
  <c r="AT67" i="31"/>
  <c r="J89" i="35"/>
  <c r="J68" i="35" s="1"/>
  <c r="J89" i="33"/>
  <c r="J68" i="33" s="1"/>
  <c r="J68" i="31"/>
  <c r="V89" i="35"/>
  <c r="V68" i="35" s="1"/>
  <c r="V89" i="33"/>
  <c r="V68" i="33" s="1"/>
  <c r="V68" i="31"/>
  <c r="AD89" i="35"/>
  <c r="AD68" i="35" s="1"/>
  <c r="AD89" i="33"/>
  <c r="AD68" i="33" s="1"/>
  <c r="AD68" i="31"/>
  <c r="AL89" i="35"/>
  <c r="AL68" i="35" s="1"/>
  <c r="AL89" i="33"/>
  <c r="AL68" i="33" s="1"/>
  <c r="AL68" i="31"/>
  <c r="AT89" i="35"/>
  <c r="AT68" i="35" s="1"/>
  <c r="AT89" i="33"/>
  <c r="AT68" i="33" s="1"/>
  <c r="AT68" i="31"/>
  <c r="J91" i="35"/>
  <c r="J70" i="35" s="1"/>
  <c r="J91" i="33"/>
  <c r="J70" i="33" s="1"/>
  <c r="J70" i="31"/>
  <c r="R91" i="35"/>
  <c r="R70" i="35" s="1"/>
  <c r="R91" i="33"/>
  <c r="R70" i="33" s="1"/>
  <c r="R70" i="31"/>
  <c r="Z91" i="35"/>
  <c r="Z70" i="35" s="1"/>
  <c r="Z91" i="33"/>
  <c r="Z70" i="33" s="1"/>
  <c r="Z70" i="31"/>
  <c r="M88" i="35"/>
  <c r="M67" i="35" s="1"/>
  <c r="M88" i="33"/>
  <c r="M67" i="33" s="1"/>
  <c r="M67" i="31"/>
  <c r="U88" i="35"/>
  <c r="U67" i="35" s="1"/>
  <c r="U88" i="33"/>
  <c r="U67" i="33" s="1"/>
  <c r="U67" i="31"/>
  <c r="AC88" i="35"/>
  <c r="AC67" i="35" s="1"/>
  <c r="AC88" i="33"/>
  <c r="AC67" i="33" s="1"/>
  <c r="AC67" i="31"/>
  <c r="AK88" i="35"/>
  <c r="AK67" i="35" s="1"/>
  <c r="AK88" i="33"/>
  <c r="AK67" i="33" s="1"/>
  <c r="AK67" i="31"/>
  <c r="AS88" i="35"/>
  <c r="AS67" i="35" s="1"/>
  <c r="AS88" i="33"/>
  <c r="AS67" i="33" s="1"/>
  <c r="AS67" i="31"/>
  <c r="M89" i="35"/>
  <c r="M68" i="35" s="1"/>
  <c r="M89" i="33"/>
  <c r="M68" i="33" s="1"/>
  <c r="M68" i="31"/>
  <c r="U89" i="35"/>
  <c r="U68" i="35" s="1"/>
  <c r="U89" i="33"/>
  <c r="U68" i="33" s="1"/>
  <c r="U68" i="31"/>
  <c r="AC89" i="35"/>
  <c r="AC68" i="35" s="1"/>
  <c r="AC89" i="33"/>
  <c r="AC68" i="33" s="1"/>
  <c r="AC68" i="31"/>
  <c r="AK89" i="35"/>
  <c r="AK68" i="35" s="1"/>
  <c r="AK89" i="33"/>
  <c r="AK68" i="33" s="1"/>
  <c r="AK68" i="31"/>
  <c r="G91" i="35"/>
  <c r="G70" i="35" s="1"/>
  <c r="G91" i="33"/>
  <c r="G70" i="33" s="1"/>
  <c r="G70" i="31"/>
  <c r="W91" i="35"/>
  <c r="W70" i="35" s="1"/>
  <c r="W91" i="33"/>
  <c r="W70" i="33" s="1"/>
  <c r="W70" i="31"/>
  <c r="AI91" i="35"/>
  <c r="AI70" i="35" s="1"/>
  <c r="AI91" i="33"/>
  <c r="AI70" i="33" s="1"/>
  <c r="AI70" i="31"/>
  <c r="AU91" i="35"/>
  <c r="AU70" i="35" s="1"/>
  <c r="AU91" i="33"/>
  <c r="AU70" i="33" s="1"/>
  <c r="AU70" i="31"/>
  <c r="K92" i="35"/>
  <c r="K71" i="35" s="1"/>
  <c r="K92" i="33"/>
  <c r="K71" i="33" s="1"/>
  <c r="K71" i="31"/>
  <c r="S92" i="35"/>
  <c r="S71" i="35" s="1"/>
  <c r="S92" i="33"/>
  <c r="S71" i="33" s="1"/>
  <c r="S71" i="31"/>
  <c r="AA92" i="35"/>
  <c r="AA71" i="35" s="1"/>
  <c r="AA92" i="33"/>
  <c r="AA71" i="33" s="1"/>
  <c r="AA71" i="31"/>
  <c r="AI92" i="35"/>
  <c r="AI71" i="35" s="1"/>
  <c r="AI92" i="33"/>
  <c r="AI71" i="33" s="1"/>
  <c r="AI71" i="31"/>
  <c r="AQ92" i="35"/>
  <c r="AQ71" i="35" s="1"/>
  <c r="AQ92" i="33"/>
  <c r="AQ71" i="33" s="1"/>
  <c r="AQ71" i="31"/>
  <c r="G93" i="35"/>
  <c r="G72" i="35" s="1"/>
  <c r="G93" i="33"/>
  <c r="G72" i="33" s="1"/>
  <c r="G72" i="31"/>
  <c r="S93" i="35"/>
  <c r="S72" i="35" s="1"/>
  <c r="S93" i="33"/>
  <c r="S72" i="33" s="1"/>
  <c r="S72" i="31"/>
  <c r="AA93" i="35"/>
  <c r="AA72" i="35" s="1"/>
  <c r="AA93" i="33"/>
  <c r="AA72" i="33" s="1"/>
  <c r="AA72" i="31"/>
  <c r="AI93" i="35"/>
  <c r="AI72" i="35" s="1"/>
  <c r="AI93" i="33"/>
  <c r="AI72" i="33" s="1"/>
  <c r="AI72" i="31"/>
  <c r="AQ93" i="35"/>
  <c r="AQ72" i="35" s="1"/>
  <c r="AQ93" i="33"/>
  <c r="AQ72" i="33" s="1"/>
  <c r="AQ72" i="31"/>
  <c r="E92" i="35"/>
  <c r="E71" i="35" s="1"/>
  <c r="E92" i="33"/>
  <c r="E71" i="33" s="1"/>
  <c r="E71" i="31"/>
  <c r="J19" i="35"/>
  <c r="J25" i="35" s="1"/>
  <c r="J26" i="35" s="1"/>
  <c r="J28" i="35" s="1"/>
  <c r="J19" i="33"/>
  <c r="J25" i="33" s="1"/>
  <c r="J26" i="33" s="1"/>
  <c r="J28" i="33" s="1"/>
  <c r="J25" i="31"/>
  <c r="J26" i="31" s="1"/>
  <c r="J28" i="31" s="1"/>
  <c r="R19" i="35"/>
  <c r="R25" i="35" s="1"/>
  <c r="R26" i="35" s="1"/>
  <c r="R28" i="35" s="1"/>
  <c r="R19" i="33"/>
  <c r="R25" i="33" s="1"/>
  <c r="R26" i="33" s="1"/>
  <c r="R28" i="33" s="1"/>
  <c r="R25" i="31"/>
  <c r="R26" i="31" s="1"/>
  <c r="R28" i="31" s="1"/>
  <c r="Z19" i="35"/>
  <c r="Z25" i="35" s="1"/>
  <c r="Z26" i="35" s="1"/>
  <c r="Z28" i="35" s="1"/>
  <c r="Z19" i="33"/>
  <c r="Z25" i="33" s="1"/>
  <c r="Z26" i="33" s="1"/>
  <c r="Z28" i="33" s="1"/>
  <c r="Z25" i="31"/>
  <c r="Z26" i="31" s="1"/>
  <c r="Z28" i="31" s="1"/>
  <c r="AH19" i="35"/>
  <c r="AH25" i="35" s="1"/>
  <c r="AH26" i="35" s="1"/>
  <c r="AH28" i="35" s="1"/>
  <c r="AH19" i="33"/>
  <c r="AH25" i="33" s="1"/>
  <c r="AH26" i="33" s="1"/>
  <c r="AH28" i="33" s="1"/>
  <c r="AH25" i="31"/>
  <c r="AH26" i="31" s="1"/>
  <c r="AH28" i="31" s="1"/>
  <c r="AP19" i="35"/>
  <c r="AP25" i="35" s="1"/>
  <c r="AP26" i="35" s="1"/>
  <c r="AP28" i="35" s="1"/>
  <c r="AP19" i="33"/>
  <c r="AP25" i="33" s="1"/>
  <c r="AP26" i="33" s="1"/>
  <c r="AP28" i="33" s="1"/>
  <c r="AP25" i="31"/>
  <c r="AP26" i="31" s="1"/>
  <c r="AP28" i="31" s="1"/>
  <c r="E19" i="35"/>
  <c r="E25" i="35" s="1"/>
  <c r="E26" i="35" s="1"/>
  <c r="E28" i="35" s="1"/>
  <c r="E19" i="33"/>
  <c r="E25" i="33" s="1"/>
  <c r="E26" i="33" s="1"/>
  <c r="E28" i="33" s="1"/>
  <c r="E25" i="31"/>
  <c r="E26" i="31" s="1"/>
  <c r="E28" i="31" s="1"/>
  <c r="AS89" i="35"/>
  <c r="AS68" i="35" s="1"/>
  <c r="AS89" i="33"/>
  <c r="AS68" i="33" s="1"/>
  <c r="AS68" i="31"/>
  <c r="Q91" i="35"/>
  <c r="Q70" i="35" s="1"/>
  <c r="Q91" i="33"/>
  <c r="Q70" i="33" s="1"/>
  <c r="Q70" i="31"/>
  <c r="Y91" i="35"/>
  <c r="Y70" i="35" s="1"/>
  <c r="Y91" i="33"/>
  <c r="Y70" i="33" s="1"/>
  <c r="Y70" i="31"/>
  <c r="AF91" i="35"/>
  <c r="AF70" i="35" s="1"/>
  <c r="AF91" i="33"/>
  <c r="AF70" i="33" s="1"/>
  <c r="AF70" i="31"/>
  <c r="AJ91" i="35"/>
  <c r="AJ70" i="35" s="1"/>
  <c r="AJ91" i="33"/>
  <c r="AJ70" i="33" s="1"/>
  <c r="AJ70" i="31"/>
  <c r="AN91" i="35"/>
  <c r="AN70" i="35" s="1"/>
  <c r="AN91" i="33"/>
  <c r="AN70" i="33" s="1"/>
  <c r="AN70" i="31"/>
  <c r="AR91" i="35"/>
  <c r="AR70" i="35" s="1"/>
  <c r="AR91" i="33"/>
  <c r="AR70" i="33" s="1"/>
  <c r="AR70" i="31"/>
  <c r="H92" i="35"/>
  <c r="H71" i="35" s="1"/>
  <c r="H92" i="33"/>
  <c r="H71" i="33" s="1"/>
  <c r="H71" i="31"/>
  <c r="L92" i="35"/>
  <c r="L71" i="35" s="1"/>
  <c r="L92" i="33"/>
  <c r="L71" i="33" s="1"/>
  <c r="L71" i="31"/>
  <c r="P92" i="35"/>
  <c r="P71" i="35" s="1"/>
  <c r="P92" i="33"/>
  <c r="P71" i="33" s="1"/>
  <c r="P71" i="31"/>
  <c r="T92" i="35"/>
  <c r="T71" i="35" s="1"/>
  <c r="T92" i="33"/>
  <c r="T71" i="33" s="1"/>
  <c r="T71" i="31"/>
  <c r="X92" i="35"/>
  <c r="X71" i="35" s="1"/>
  <c r="X92" i="33"/>
  <c r="X71" i="33" s="1"/>
  <c r="X71" i="31"/>
  <c r="AB92" i="35"/>
  <c r="AB71" i="35" s="1"/>
  <c r="AB92" i="33"/>
  <c r="AB71" i="33" s="1"/>
  <c r="AB71" i="31"/>
  <c r="AF92" i="35"/>
  <c r="AF71" i="35" s="1"/>
  <c r="AF92" i="33"/>
  <c r="AF71" i="33" s="1"/>
  <c r="AF71" i="31"/>
  <c r="AJ92" i="35"/>
  <c r="AJ71" i="35" s="1"/>
  <c r="AJ92" i="33"/>
  <c r="AJ71" i="33" s="1"/>
  <c r="AJ71" i="31"/>
  <c r="AN92" i="35"/>
  <c r="AN71" i="35" s="1"/>
  <c r="AN92" i="33"/>
  <c r="AN71" i="33" s="1"/>
  <c r="AN71" i="31"/>
  <c r="AR92" i="35"/>
  <c r="AR71" i="35" s="1"/>
  <c r="AR92" i="33"/>
  <c r="AR71" i="33" s="1"/>
  <c r="AR71" i="31"/>
  <c r="AV92" i="35"/>
  <c r="AV71" i="35" s="1"/>
  <c r="AV92" i="33"/>
  <c r="AV71" i="33" s="1"/>
  <c r="AV71" i="31"/>
  <c r="H93" i="35"/>
  <c r="H72" i="35" s="1"/>
  <c r="H93" i="33"/>
  <c r="H72" i="33" s="1"/>
  <c r="H72" i="31"/>
  <c r="L93" i="35"/>
  <c r="L72" i="35" s="1"/>
  <c r="L93" i="33"/>
  <c r="L72" i="33" s="1"/>
  <c r="L72" i="31"/>
  <c r="P93" i="35"/>
  <c r="P72" i="35" s="1"/>
  <c r="P93" i="33"/>
  <c r="P72" i="33" s="1"/>
  <c r="P72" i="31"/>
  <c r="T93" i="35"/>
  <c r="T72" i="35" s="1"/>
  <c r="T93" i="33"/>
  <c r="T72" i="33" s="1"/>
  <c r="T72" i="31"/>
  <c r="X93" i="35"/>
  <c r="X72" i="35" s="1"/>
  <c r="X93" i="33"/>
  <c r="X72" i="33" s="1"/>
  <c r="X72" i="31"/>
  <c r="AB93" i="35"/>
  <c r="AB72" i="35" s="1"/>
  <c r="AB93" i="33"/>
  <c r="AB72" i="33" s="1"/>
  <c r="AB72" i="31"/>
  <c r="AF93" i="35"/>
  <c r="AF72" i="35" s="1"/>
  <c r="AF93" i="33"/>
  <c r="AF72" i="33" s="1"/>
  <c r="AF72" i="31"/>
  <c r="AJ93" i="35"/>
  <c r="AJ72" i="35" s="1"/>
  <c r="AJ93" i="33"/>
  <c r="AJ72" i="33" s="1"/>
  <c r="AJ72" i="31"/>
  <c r="AN93" i="35"/>
  <c r="AN72" i="35" s="1"/>
  <c r="AN93" i="33"/>
  <c r="AN72" i="33" s="1"/>
  <c r="AN72" i="31"/>
  <c r="AR93" i="35"/>
  <c r="AR72" i="35" s="1"/>
  <c r="AR93" i="33"/>
  <c r="AR72" i="33" s="1"/>
  <c r="AR72" i="31"/>
  <c r="AV93" i="35"/>
  <c r="AV72" i="35" s="1"/>
  <c r="AV93" i="33"/>
  <c r="AV72" i="33" s="1"/>
  <c r="AV72" i="31"/>
  <c r="E91" i="35"/>
  <c r="E70" i="35" s="1"/>
  <c r="E91" i="33"/>
  <c r="E70" i="33" s="1"/>
  <c r="E70" i="31"/>
  <c r="G19" i="33"/>
  <c r="G25" i="33" s="1"/>
  <c r="G26" i="33" s="1"/>
  <c r="G28" i="33" s="1"/>
  <c r="G19" i="35"/>
  <c r="G25" i="35" s="1"/>
  <c r="G26" i="35" s="1"/>
  <c r="G28" i="35" s="1"/>
  <c r="G25" i="31"/>
  <c r="G26" i="31" s="1"/>
  <c r="G28" i="31" s="1"/>
  <c r="K19" i="33"/>
  <c r="K25" i="33" s="1"/>
  <c r="K26" i="33" s="1"/>
  <c r="K28" i="33" s="1"/>
  <c r="K19" i="35"/>
  <c r="K25" i="35" s="1"/>
  <c r="K26" i="35" s="1"/>
  <c r="K28" i="35" s="1"/>
  <c r="K25" i="31"/>
  <c r="K26" i="31" s="1"/>
  <c r="K28" i="31" s="1"/>
  <c r="O19" i="33"/>
  <c r="O25" i="33" s="1"/>
  <c r="O26" i="33" s="1"/>
  <c r="O19" i="35"/>
  <c r="O25" i="35" s="1"/>
  <c r="O26" i="35" s="1"/>
  <c r="O28" i="35" s="1"/>
  <c r="O25" i="31"/>
  <c r="O26" i="31" s="1"/>
  <c r="O28" i="31" s="1"/>
  <c r="S19" i="33"/>
  <c r="S25" i="33" s="1"/>
  <c r="S26" i="33" s="1"/>
  <c r="S19" i="35"/>
  <c r="S25" i="35" s="1"/>
  <c r="S26" i="35" s="1"/>
  <c r="S28" i="35" s="1"/>
  <c r="S25" i="31"/>
  <c r="S26" i="31" s="1"/>
  <c r="S28" i="31" s="1"/>
  <c r="W19" i="33"/>
  <c r="W25" i="33" s="1"/>
  <c r="W26" i="33" s="1"/>
  <c r="W19" i="35"/>
  <c r="W25" i="35" s="1"/>
  <c r="W26" i="35" s="1"/>
  <c r="W28" i="35" s="1"/>
  <c r="W25" i="31"/>
  <c r="W26" i="31" s="1"/>
  <c r="W28" i="31" s="1"/>
  <c r="AA19" i="33"/>
  <c r="AA25" i="33" s="1"/>
  <c r="AA26" i="33" s="1"/>
  <c r="AA19" i="35"/>
  <c r="AA25" i="35" s="1"/>
  <c r="AA26" i="35" s="1"/>
  <c r="AA28" i="35" s="1"/>
  <c r="AA25" i="31"/>
  <c r="AA26" i="31" s="1"/>
  <c r="AA28" i="31" s="1"/>
  <c r="AE19" i="33"/>
  <c r="AE25" i="33" s="1"/>
  <c r="AE26" i="33" s="1"/>
  <c r="AE19" i="35"/>
  <c r="AE25" i="35" s="1"/>
  <c r="AE26" i="35" s="1"/>
  <c r="AE28" i="35" s="1"/>
  <c r="AE25" i="31"/>
  <c r="AE26" i="31" s="1"/>
  <c r="AE28" i="31" s="1"/>
  <c r="AM19" i="33"/>
  <c r="AM25" i="33" s="1"/>
  <c r="AM26" i="33" s="1"/>
  <c r="AM28" i="33" s="1"/>
  <c r="AM19" i="35"/>
  <c r="AM25" i="35" s="1"/>
  <c r="AM26" i="35" s="1"/>
  <c r="AM25" i="31"/>
  <c r="AM26" i="31" s="1"/>
  <c r="AM28" i="31" s="1"/>
  <c r="AU19" i="33"/>
  <c r="AU25" i="33" s="1"/>
  <c r="AU26" i="33" s="1"/>
  <c r="AU28" i="33" s="1"/>
  <c r="AU19" i="35"/>
  <c r="AU25" i="35" s="1"/>
  <c r="AU26" i="35" s="1"/>
  <c r="AU25" i="31"/>
  <c r="AU26" i="31" s="1"/>
  <c r="AU28" i="31" s="1"/>
  <c r="H88" i="35"/>
  <c r="H67" i="35" s="1"/>
  <c r="H88" i="33"/>
  <c r="H67" i="33" s="1"/>
  <c r="H67" i="31"/>
  <c r="L88" i="35"/>
  <c r="L67" i="35" s="1"/>
  <c r="L88" i="33"/>
  <c r="L67" i="33" s="1"/>
  <c r="L67" i="31"/>
  <c r="P88" i="35"/>
  <c r="P67" i="35" s="1"/>
  <c r="P88" i="33"/>
  <c r="P67" i="33" s="1"/>
  <c r="P67" i="31"/>
  <c r="T88" i="35"/>
  <c r="T67" i="35" s="1"/>
  <c r="T88" i="33"/>
  <c r="T67" i="33" s="1"/>
  <c r="T67" i="31"/>
  <c r="X88" i="35"/>
  <c r="X67" i="35" s="1"/>
  <c r="X88" i="33"/>
  <c r="X67" i="33" s="1"/>
  <c r="X67" i="31"/>
  <c r="AB88" i="35"/>
  <c r="AB67" i="35" s="1"/>
  <c r="AB88" i="33"/>
  <c r="AB67" i="33" s="1"/>
  <c r="AB67" i="31"/>
  <c r="AF88" i="35"/>
  <c r="AF67" i="35" s="1"/>
  <c r="AF88" i="33"/>
  <c r="AF67" i="33" s="1"/>
  <c r="AF67" i="31"/>
  <c r="AJ88" i="35"/>
  <c r="AJ67" i="35" s="1"/>
  <c r="AJ88" i="33"/>
  <c r="AJ67" i="33" s="1"/>
  <c r="AJ67" i="31"/>
  <c r="AN88" i="35"/>
  <c r="AN67" i="35" s="1"/>
  <c r="AN88" i="33"/>
  <c r="AN67" i="33" s="1"/>
  <c r="AN67" i="31"/>
  <c r="AR88" i="35"/>
  <c r="AR67" i="35" s="1"/>
  <c r="AR88" i="33"/>
  <c r="AR67" i="33" s="1"/>
  <c r="AR67" i="31"/>
  <c r="AV88" i="35"/>
  <c r="AV67" i="35" s="1"/>
  <c r="AV88" i="33"/>
  <c r="AV67" i="33" s="1"/>
  <c r="AV67" i="31"/>
  <c r="H89" i="35"/>
  <c r="H68" i="35" s="1"/>
  <c r="H89" i="33"/>
  <c r="H68" i="33" s="1"/>
  <c r="H68" i="31"/>
  <c r="L89" i="35"/>
  <c r="L68" i="35" s="1"/>
  <c r="L89" i="33"/>
  <c r="L68" i="33" s="1"/>
  <c r="L68" i="31"/>
  <c r="P89" i="35"/>
  <c r="P68" i="35" s="1"/>
  <c r="P89" i="33"/>
  <c r="P68" i="33" s="1"/>
  <c r="P68" i="31"/>
  <c r="T89" i="35"/>
  <c r="T68" i="35" s="1"/>
  <c r="T89" i="33"/>
  <c r="T68" i="33" s="1"/>
  <c r="T68" i="31"/>
  <c r="X89" i="35"/>
  <c r="X68" i="35" s="1"/>
  <c r="X89" i="33"/>
  <c r="X68" i="33" s="1"/>
  <c r="X68" i="31"/>
  <c r="AB89" i="35"/>
  <c r="AB68" i="35" s="1"/>
  <c r="AB89" i="33"/>
  <c r="AB68" i="33" s="1"/>
  <c r="AB68" i="31"/>
  <c r="AF89" i="35"/>
  <c r="AF68" i="35" s="1"/>
  <c r="AF89" i="33"/>
  <c r="AF68" i="33" s="1"/>
  <c r="AF68" i="31"/>
  <c r="AJ89" i="35"/>
  <c r="AJ68" i="35" s="1"/>
  <c r="AJ89" i="33"/>
  <c r="AJ68" i="33" s="1"/>
  <c r="AJ68" i="31"/>
  <c r="AN89" i="35"/>
  <c r="AN68" i="35" s="1"/>
  <c r="AN89" i="33"/>
  <c r="AN68" i="33" s="1"/>
  <c r="AN68" i="31"/>
  <c r="AR89" i="35"/>
  <c r="AR68" i="35" s="1"/>
  <c r="AR89" i="33"/>
  <c r="AR68" i="33" s="1"/>
  <c r="AR68" i="31"/>
  <c r="AV89" i="35"/>
  <c r="AV68" i="35" s="1"/>
  <c r="AV89" i="33"/>
  <c r="AV68" i="33" s="1"/>
  <c r="AV68" i="31"/>
  <c r="H91" i="35"/>
  <c r="H70" i="35" s="1"/>
  <c r="H91" i="33"/>
  <c r="H70" i="33" s="1"/>
  <c r="H70" i="31"/>
  <c r="L91" i="35"/>
  <c r="L70" i="35" s="1"/>
  <c r="L91" i="33"/>
  <c r="L70" i="33" s="1"/>
  <c r="L70" i="31"/>
  <c r="P91" i="35"/>
  <c r="P70" i="35" s="1"/>
  <c r="P91" i="33"/>
  <c r="P70" i="33" s="1"/>
  <c r="P70" i="31"/>
  <c r="T91" i="35"/>
  <c r="T70" i="35" s="1"/>
  <c r="T91" i="33"/>
  <c r="T70" i="33" s="1"/>
  <c r="T70" i="31"/>
  <c r="X91" i="35"/>
  <c r="X70" i="35" s="1"/>
  <c r="X91" i="33"/>
  <c r="X70" i="33" s="1"/>
  <c r="X70" i="31"/>
  <c r="AB91" i="35"/>
  <c r="AB70" i="35" s="1"/>
  <c r="AB91" i="33"/>
  <c r="AB70" i="33" s="1"/>
  <c r="AB70" i="31"/>
  <c r="G88" i="35"/>
  <c r="G67" i="35" s="1"/>
  <c r="G88" i="33"/>
  <c r="G67" i="33" s="1"/>
  <c r="G67" i="31"/>
  <c r="K88" i="35"/>
  <c r="K67" i="35" s="1"/>
  <c r="K88" i="33"/>
  <c r="K67" i="33" s="1"/>
  <c r="K67" i="31"/>
  <c r="O88" i="35"/>
  <c r="O67" i="35" s="1"/>
  <c r="O88" i="33"/>
  <c r="O67" i="33" s="1"/>
  <c r="O67" i="31"/>
  <c r="S88" i="35"/>
  <c r="S67" i="35" s="1"/>
  <c r="S88" i="33"/>
  <c r="S67" i="33" s="1"/>
  <c r="S67" i="31"/>
  <c r="W88" i="35"/>
  <c r="W67" i="35" s="1"/>
  <c r="W88" i="33"/>
  <c r="W67" i="33" s="1"/>
  <c r="W67" i="31"/>
  <c r="AA88" i="35"/>
  <c r="AA67" i="35" s="1"/>
  <c r="AA88" i="33"/>
  <c r="AA67" i="33" s="1"/>
  <c r="AA67" i="31"/>
  <c r="AE88" i="35"/>
  <c r="AE67" i="35" s="1"/>
  <c r="AE88" i="33"/>
  <c r="AE67" i="33" s="1"/>
  <c r="AE67" i="31"/>
  <c r="AI88" i="35"/>
  <c r="AI67" i="35" s="1"/>
  <c r="AI88" i="33"/>
  <c r="AI67" i="33" s="1"/>
  <c r="AI67" i="31"/>
  <c r="AM88" i="35"/>
  <c r="AM67" i="35" s="1"/>
  <c r="AM88" i="33"/>
  <c r="AM67" i="33" s="1"/>
  <c r="AM67" i="31"/>
  <c r="AQ88" i="35"/>
  <c r="AQ67" i="35" s="1"/>
  <c r="AQ88" i="33"/>
  <c r="AQ67" i="33" s="1"/>
  <c r="AQ67" i="31"/>
  <c r="AU88" i="35"/>
  <c r="AU67" i="35" s="1"/>
  <c r="AU88" i="33"/>
  <c r="AU67" i="33" s="1"/>
  <c r="AU67" i="31"/>
  <c r="G89" i="35"/>
  <c r="G68" i="35" s="1"/>
  <c r="G89" i="33"/>
  <c r="G68" i="33" s="1"/>
  <c r="G68" i="31"/>
  <c r="K89" i="35"/>
  <c r="K68" i="35" s="1"/>
  <c r="K89" i="33"/>
  <c r="K68" i="33" s="1"/>
  <c r="K68" i="31"/>
  <c r="O89" i="35"/>
  <c r="O68" i="35" s="1"/>
  <c r="O89" i="33"/>
  <c r="O68" i="33" s="1"/>
  <c r="O68" i="31"/>
  <c r="S89" i="35"/>
  <c r="S68" i="35" s="1"/>
  <c r="S89" i="33"/>
  <c r="S68" i="33" s="1"/>
  <c r="S68" i="31"/>
  <c r="W89" i="35"/>
  <c r="W68" i="35" s="1"/>
  <c r="W89" i="33"/>
  <c r="W68" i="33" s="1"/>
  <c r="W68" i="31"/>
  <c r="AA89" i="35"/>
  <c r="AA68" i="35" s="1"/>
  <c r="AA89" i="33"/>
  <c r="AA68" i="33" s="1"/>
  <c r="AA68" i="31"/>
  <c r="AE89" i="35"/>
  <c r="AE68" i="35" s="1"/>
  <c r="AE89" i="33"/>
  <c r="AE68" i="33" s="1"/>
  <c r="AE68" i="31"/>
  <c r="AI89" i="35"/>
  <c r="AI68" i="35" s="1"/>
  <c r="AI89" i="33"/>
  <c r="AI68" i="33" s="1"/>
  <c r="AI68" i="31"/>
  <c r="AM89" i="35"/>
  <c r="AM68" i="35" s="1"/>
  <c r="AM89" i="33"/>
  <c r="AM68" i="33" s="1"/>
  <c r="AM68" i="31"/>
  <c r="AU89" i="35"/>
  <c r="AU68" i="35" s="1"/>
  <c r="AU89" i="33"/>
  <c r="AU68" i="33" s="1"/>
  <c r="AU68" i="31"/>
  <c r="K91" i="35"/>
  <c r="K70" i="35" s="1"/>
  <c r="K91" i="33"/>
  <c r="K70" i="33" s="1"/>
  <c r="K70" i="31"/>
  <c r="S91" i="35"/>
  <c r="S70" i="35" s="1"/>
  <c r="S91" i="33"/>
  <c r="S70" i="33" s="1"/>
  <c r="S70" i="31"/>
  <c r="AA91" i="35"/>
  <c r="AA70" i="35" s="1"/>
  <c r="AA91" i="33"/>
  <c r="AA70" i="33" s="1"/>
  <c r="AA70" i="31"/>
  <c r="AG91" i="35"/>
  <c r="AG70" i="35" s="1"/>
  <c r="AG91" i="33"/>
  <c r="AG70" i="33" s="1"/>
  <c r="AG70" i="31"/>
  <c r="AK91" i="35"/>
  <c r="AK70" i="35" s="1"/>
  <c r="AK91" i="33"/>
  <c r="AK70" i="33" s="1"/>
  <c r="AK70" i="31"/>
  <c r="AO91" i="35"/>
  <c r="AO70" i="35" s="1"/>
  <c r="AO91" i="33"/>
  <c r="AO70" i="33" s="1"/>
  <c r="AO70" i="31"/>
  <c r="AS91" i="35"/>
  <c r="AS70" i="35" s="1"/>
  <c r="AS91" i="33"/>
  <c r="AS70" i="33" s="1"/>
  <c r="AS70" i="31"/>
  <c r="AW91" i="35"/>
  <c r="AW70" i="35" s="1"/>
  <c r="AW91" i="33"/>
  <c r="AW70" i="33" s="1"/>
  <c r="AW70" i="31"/>
  <c r="I92" i="35"/>
  <c r="I71" i="35" s="1"/>
  <c r="I92" i="33"/>
  <c r="I71" i="33" s="1"/>
  <c r="I71" i="31"/>
  <c r="M92" i="35"/>
  <c r="M71" i="35" s="1"/>
  <c r="M92" i="33"/>
  <c r="M71" i="33" s="1"/>
  <c r="M71" i="31"/>
  <c r="Q92" i="35"/>
  <c r="Q71" i="35" s="1"/>
  <c r="Q92" i="33"/>
  <c r="Q71" i="33" s="1"/>
  <c r="Q71" i="31"/>
  <c r="U92" i="35"/>
  <c r="U71" i="35" s="1"/>
  <c r="U92" i="33"/>
  <c r="U71" i="33" s="1"/>
  <c r="U71" i="31"/>
  <c r="Y92" i="35"/>
  <c r="Y71" i="35" s="1"/>
  <c r="Y92" i="33"/>
  <c r="Y71" i="33" s="1"/>
  <c r="Y71" i="31"/>
  <c r="AC92" i="35"/>
  <c r="AC71" i="35" s="1"/>
  <c r="AC92" i="33"/>
  <c r="AC71" i="33" s="1"/>
  <c r="AC71" i="31"/>
  <c r="AG92" i="35"/>
  <c r="AG71" i="35" s="1"/>
  <c r="AG92" i="33"/>
  <c r="AG71" i="33" s="1"/>
  <c r="AG71" i="31"/>
  <c r="AK92" i="35"/>
  <c r="AK71" i="35" s="1"/>
  <c r="AK92" i="33"/>
  <c r="AK71" i="33" s="1"/>
  <c r="AK71" i="31"/>
  <c r="AO92" i="35"/>
  <c r="AO71" i="35" s="1"/>
  <c r="AO92" i="33"/>
  <c r="AO71" i="33" s="1"/>
  <c r="AO71" i="31"/>
  <c r="AS92" i="35"/>
  <c r="AS71" i="35" s="1"/>
  <c r="AS92" i="33"/>
  <c r="AS71" i="33" s="1"/>
  <c r="AS71" i="31"/>
  <c r="AW92" i="35"/>
  <c r="AW71" i="35" s="1"/>
  <c r="AW92" i="33"/>
  <c r="AW71" i="33" s="1"/>
  <c r="AW71" i="31"/>
  <c r="I93" i="35"/>
  <c r="I72" i="35" s="1"/>
  <c r="I93" i="33"/>
  <c r="I72" i="33" s="1"/>
  <c r="I72" i="31"/>
  <c r="M93" i="35"/>
  <c r="M72" i="35" s="1"/>
  <c r="M93" i="33"/>
  <c r="M72" i="33" s="1"/>
  <c r="M72" i="31"/>
  <c r="Q93" i="35"/>
  <c r="Q72" i="35" s="1"/>
  <c r="Q93" i="33"/>
  <c r="Q72" i="33" s="1"/>
  <c r="Q72" i="31"/>
  <c r="U93" i="35"/>
  <c r="U72" i="35" s="1"/>
  <c r="U93" i="33"/>
  <c r="U72" i="33" s="1"/>
  <c r="U72" i="31"/>
  <c r="Y93" i="35"/>
  <c r="Y72" i="35" s="1"/>
  <c r="Y93" i="33"/>
  <c r="Y72" i="33" s="1"/>
  <c r="Y72" i="31"/>
  <c r="AC93" i="35"/>
  <c r="AC72" i="35" s="1"/>
  <c r="AC93" i="33"/>
  <c r="AC72" i="33" s="1"/>
  <c r="AC72" i="31"/>
  <c r="AG93" i="35"/>
  <c r="AG72" i="35" s="1"/>
  <c r="AG93" i="33"/>
  <c r="AG72" i="33" s="1"/>
  <c r="AG72" i="31"/>
  <c r="AK93" i="35"/>
  <c r="AK72" i="35" s="1"/>
  <c r="AK93" i="33"/>
  <c r="AK72" i="33" s="1"/>
  <c r="AK72" i="31"/>
  <c r="AO93" i="35"/>
  <c r="AO72" i="35" s="1"/>
  <c r="AO93" i="33"/>
  <c r="AO72" i="33" s="1"/>
  <c r="AO72" i="31"/>
  <c r="AS93" i="35"/>
  <c r="AS72" i="35" s="1"/>
  <c r="AS93" i="33"/>
  <c r="AS72" i="33" s="1"/>
  <c r="AS72" i="31"/>
  <c r="AW93" i="35"/>
  <c r="AW72" i="35" s="1"/>
  <c r="AW93" i="33"/>
  <c r="AW72" i="33" s="1"/>
  <c r="AW72" i="31"/>
  <c r="E89" i="35"/>
  <c r="E68" i="35" s="1"/>
  <c r="E89" i="33"/>
  <c r="E68" i="33" s="1"/>
  <c r="E68" i="31"/>
  <c r="H19" i="35"/>
  <c r="H25" i="35" s="1"/>
  <c r="H26" i="35" s="1"/>
  <c r="H28" i="35" s="1"/>
  <c r="H19" i="33"/>
  <c r="H25" i="33" s="1"/>
  <c r="H26" i="33" s="1"/>
  <c r="H28" i="33" s="1"/>
  <c r="H25" i="31"/>
  <c r="H26" i="31" s="1"/>
  <c r="H28" i="31" s="1"/>
  <c r="L19" i="35"/>
  <c r="L25" i="35" s="1"/>
  <c r="L26" i="35" s="1"/>
  <c r="L28" i="35" s="1"/>
  <c r="L19" i="33"/>
  <c r="L25" i="33" s="1"/>
  <c r="L26" i="33" s="1"/>
  <c r="L28" i="33" s="1"/>
  <c r="L25" i="31"/>
  <c r="L26" i="31" s="1"/>
  <c r="L28" i="31" s="1"/>
  <c r="P19" i="35"/>
  <c r="P25" i="35" s="1"/>
  <c r="P26" i="35" s="1"/>
  <c r="P28" i="35" s="1"/>
  <c r="P19" i="33"/>
  <c r="P25" i="33" s="1"/>
  <c r="P26" i="33" s="1"/>
  <c r="P28" i="33" s="1"/>
  <c r="P25" i="31"/>
  <c r="P26" i="31" s="1"/>
  <c r="P28" i="31" s="1"/>
  <c r="T19" i="35"/>
  <c r="T25" i="35" s="1"/>
  <c r="T26" i="35" s="1"/>
  <c r="T28" i="35" s="1"/>
  <c r="T19" i="33"/>
  <c r="T25" i="33" s="1"/>
  <c r="T26" i="33" s="1"/>
  <c r="T28" i="33" s="1"/>
  <c r="T25" i="31"/>
  <c r="T26" i="31" s="1"/>
  <c r="T28" i="31" s="1"/>
  <c r="X19" i="35"/>
  <c r="X25" i="35" s="1"/>
  <c r="X26" i="35" s="1"/>
  <c r="X28" i="35" s="1"/>
  <c r="X19" i="33"/>
  <c r="X25" i="33" s="1"/>
  <c r="X26" i="33" s="1"/>
  <c r="X28" i="33" s="1"/>
  <c r="X25" i="31"/>
  <c r="X26" i="31" s="1"/>
  <c r="X28" i="31" s="1"/>
  <c r="AB19" i="35"/>
  <c r="AB25" i="35" s="1"/>
  <c r="AB26" i="35" s="1"/>
  <c r="AB28" i="35" s="1"/>
  <c r="AB19" i="33"/>
  <c r="AB25" i="33" s="1"/>
  <c r="AB26" i="33" s="1"/>
  <c r="AB28" i="33" s="1"/>
  <c r="AB25" i="31"/>
  <c r="AB26" i="31" s="1"/>
  <c r="AB28" i="31" s="1"/>
  <c r="AF19" i="35"/>
  <c r="AF25" i="35" s="1"/>
  <c r="AF26" i="35" s="1"/>
  <c r="AF28" i="35" s="1"/>
  <c r="AF19" i="33"/>
  <c r="AF25" i="33" s="1"/>
  <c r="AF26" i="33" s="1"/>
  <c r="AF28" i="33" s="1"/>
  <c r="AF25" i="31"/>
  <c r="AF26" i="31" s="1"/>
  <c r="AF28" i="31" s="1"/>
  <c r="AJ19" i="35"/>
  <c r="AJ25" i="35" s="1"/>
  <c r="AJ26" i="35" s="1"/>
  <c r="AJ28" i="35" s="1"/>
  <c r="AJ19" i="33"/>
  <c r="AJ25" i="33" s="1"/>
  <c r="AJ26" i="33" s="1"/>
  <c r="AJ28" i="33" s="1"/>
  <c r="AJ25" i="31"/>
  <c r="AJ26" i="31" s="1"/>
  <c r="AJ28" i="31" s="1"/>
  <c r="AN19" i="35"/>
  <c r="AN25" i="35" s="1"/>
  <c r="AN26" i="35" s="1"/>
  <c r="AN28" i="35" s="1"/>
  <c r="AN19" i="33"/>
  <c r="AN25" i="33" s="1"/>
  <c r="AN26" i="33" s="1"/>
  <c r="AN28" i="33" s="1"/>
  <c r="AN25" i="31"/>
  <c r="AN26" i="31" s="1"/>
  <c r="AN28" i="31" s="1"/>
  <c r="AR19" i="35"/>
  <c r="AR25" i="35" s="1"/>
  <c r="AR26" i="35" s="1"/>
  <c r="AR28" i="35" s="1"/>
  <c r="AR19" i="33"/>
  <c r="AR25" i="33" s="1"/>
  <c r="AR26" i="33" s="1"/>
  <c r="AR28" i="33" s="1"/>
  <c r="AR25" i="31"/>
  <c r="AR26" i="31" s="1"/>
  <c r="AR28" i="31" s="1"/>
  <c r="AV19" i="35"/>
  <c r="AV25" i="35" s="1"/>
  <c r="AV26" i="35" s="1"/>
  <c r="AV28" i="35" s="1"/>
  <c r="AV19" i="33"/>
  <c r="AV25" i="33" s="1"/>
  <c r="AV26" i="33" s="1"/>
  <c r="AV28" i="33" s="1"/>
  <c r="AV25" i="31"/>
  <c r="AV26" i="31" s="1"/>
  <c r="AV28" i="31" s="1"/>
  <c r="AO89" i="35"/>
  <c r="AO68" i="35" s="1"/>
  <c r="AO89" i="33"/>
  <c r="AO68" i="33" s="1"/>
  <c r="AO68" i="31"/>
  <c r="AW89" i="35"/>
  <c r="AW68" i="35" s="1"/>
  <c r="AW89" i="33"/>
  <c r="AW68" i="33" s="1"/>
  <c r="AW68" i="31"/>
  <c r="M91" i="35"/>
  <c r="M70" i="35" s="1"/>
  <c r="M91" i="33"/>
  <c r="M70" i="33" s="1"/>
  <c r="M70" i="31"/>
  <c r="U91" i="35"/>
  <c r="U70" i="35" s="1"/>
  <c r="U91" i="33"/>
  <c r="U70" i="33" s="1"/>
  <c r="U70" i="31"/>
  <c r="AC91" i="35"/>
  <c r="AC70" i="35" s="1"/>
  <c r="AC91" i="33"/>
  <c r="AC70" i="33" s="1"/>
  <c r="AC70" i="31"/>
  <c r="AH91" i="35"/>
  <c r="AH70" i="35" s="1"/>
  <c r="AH91" i="33"/>
  <c r="AH70" i="33" s="1"/>
  <c r="AH70" i="31"/>
  <c r="AL91" i="35"/>
  <c r="AL70" i="35" s="1"/>
  <c r="AL91" i="33"/>
  <c r="AL70" i="33" s="1"/>
  <c r="AL70" i="31"/>
  <c r="AP91" i="35"/>
  <c r="AP70" i="35" s="1"/>
  <c r="AP91" i="33"/>
  <c r="AP70" i="33" s="1"/>
  <c r="AP70" i="31"/>
  <c r="AT91" i="35"/>
  <c r="AT70" i="35" s="1"/>
  <c r="AT91" i="33"/>
  <c r="AT70" i="33" s="1"/>
  <c r="AT70" i="31"/>
  <c r="F92" i="35"/>
  <c r="F71" i="35" s="1"/>
  <c r="F92" i="33"/>
  <c r="F71" i="33" s="1"/>
  <c r="F71" i="31"/>
  <c r="J92" i="35"/>
  <c r="J71" i="35" s="1"/>
  <c r="J92" i="33"/>
  <c r="J71" i="33" s="1"/>
  <c r="J71" i="31"/>
  <c r="N92" i="35"/>
  <c r="N71" i="35" s="1"/>
  <c r="N92" i="33"/>
  <c r="N71" i="33" s="1"/>
  <c r="N71" i="31"/>
  <c r="R92" i="35"/>
  <c r="R71" i="35" s="1"/>
  <c r="R92" i="33"/>
  <c r="R71" i="33" s="1"/>
  <c r="R71" i="31"/>
  <c r="V92" i="35"/>
  <c r="V71" i="35" s="1"/>
  <c r="V92" i="33"/>
  <c r="V71" i="33" s="1"/>
  <c r="V71" i="31"/>
  <c r="Z92" i="35"/>
  <c r="Z71" i="35" s="1"/>
  <c r="Z92" i="33"/>
  <c r="Z71" i="33" s="1"/>
  <c r="Z71" i="31"/>
  <c r="AD92" i="35"/>
  <c r="AD71" i="35" s="1"/>
  <c r="AD92" i="33"/>
  <c r="AD71" i="33" s="1"/>
  <c r="AD71" i="31"/>
  <c r="AH92" i="35"/>
  <c r="AH71" i="35" s="1"/>
  <c r="AH92" i="33"/>
  <c r="AH71" i="33" s="1"/>
  <c r="AH71" i="31"/>
  <c r="AL92" i="35"/>
  <c r="AL71" i="35" s="1"/>
  <c r="AL92" i="33"/>
  <c r="AL71" i="33" s="1"/>
  <c r="AL71" i="31"/>
  <c r="AP92" i="35"/>
  <c r="AP71" i="35" s="1"/>
  <c r="AP92" i="33"/>
  <c r="AP71" i="33" s="1"/>
  <c r="AP71" i="31"/>
  <c r="AT92" i="35"/>
  <c r="AT71" i="35" s="1"/>
  <c r="AT92" i="33"/>
  <c r="AT71" i="33" s="1"/>
  <c r="AT71" i="31"/>
  <c r="F93" i="35"/>
  <c r="F72" i="35" s="1"/>
  <c r="F93" i="33"/>
  <c r="F72" i="33" s="1"/>
  <c r="F72" i="31"/>
  <c r="J93" i="35"/>
  <c r="J72" i="35" s="1"/>
  <c r="J93" i="33"/>
  <c r="J72" i="33" s="1"/>
  <c r="J72" i="31"/>
  <c r="N93" i="35"/>
  <c r="N72" i="35" s="1"/>
  <c r="N93" i="33"/>
  <c r="N72" i="33" s="1"/>
  <c r="N72" i="31"/>
  <c r="R93" i="35"/>
  <c r="R72" i="35" s="1"/>
  <c r="R93" i="33"/>
  <c r="R72" i="33" s="1"/>
  <c r="R72" i="31"/>
  <c r="V93" i="35"/>
  <c r="V72" i="35" s="1"/>
  <c r="V93" i="33"/>
  <c r="V72" i="33" s="1"/>
  <c r="V72" i="31"/>
  <c r="Z93" i="35"/>
  <c r="Z72" i="35" s="1"/>
  <c r="Z93" i="33"/>
  <c r="Z72" i="33" s="1"/>
  <c r="Z72" i="31"/>
  <c r="AD93" i="35"/>
  <c r="AD72" i="35" s="1"/>
  <c r="AD93" i="33"/>
  <c r="AD72" i="33" s="1"/>
  <c r="AD72" i="31"/>
  <c r="AH93" i="35"/>
  <c r="AH72" i="35" s="1"/>
  <c r="AH93" i="33"/>
  <c r="AH72" i="33" s="1"/>
  <c r="AH72" i="31"/>
  <c r="AL93" i="35"/>
  <c r="AL72" i="35" s="1"/>
  <c r="AL93" i="33"/>
  <c r="AL72" i="33" s="1"/>
  <c r="AL72" i="31"/>
  <c r="AP93" i="35"/>
  <c r="AP72" i="35" s="1"/>
  <c r="AP93" i="33"/>
  <c r="AP72" i="33" s="1"/>
  <c r="AP72" i="31"/>
  <c r="AT93" i="35"/>
  <c r="AT72" i="35" s="1"/>
  <c r="AT93" i="33"/>
  <c r="AT72" i="33" s="1"/>
  <c r="AT72" i="31"/>
  <c r="E93" i="35"/>
  <c r="E72" i="35" s="1"/>
  <c r="E93" i="33"/>
  <c r="E72" i="33" s="1"/>
  <c r="E72" i="31"/>
  <c r="E88" i="35"/>
  <c r="E67" i="35" s="1"/>
  <c r="E88" i="33"/>
  <c r="E67" i="33" s="1"/>
  <c r="E67" i="31"/>
  <c r="I19" i="33"/>
  <c r="I25" i="33" s="1"/>
  <c r="I26" i="33" s="1"/>
  <c r="I19" i="35"/>
  <c r="I25" i="35" s="1"/>
  <c r="I26" i="35" s="1"/>
  <c r="I28" i="35" s="1"/>
  <c r="I25" i="31"/>
  <c r="I26" i="31" s="1"/>
  <c r="I28" i="31" s="1"/>
  <c r="M19" i="33"/>
  <c r="M25" i="33" s="1"/>
  <c r="M26" i="33" s="1"/>
  <c r="M19" i="35"/>
  <c r="M25" i="35" s="1"/>
  <c r="M26" i="35" s="1"/>
  <c r="M28" i="35" s="1"/>
  <c r="M25" i="31"/>
  <c r="M26" i="31" s="1"/>
  <c r="M28" i="31" s="1"/>
  <c r="Q19" i="33"/>
  <c r="Q25" i="33" s="1"/>
  <c r="Q26" i="33" s="1"/>
  <c r="Q28" i="33" s="1"/>
  <c r="Q19" i="35"/>
  <c r="Q25" i="35" s="1"/>
  <c r="Q26" i="35" s="1"/>
  <c r="Q25" i="31"/>
  <c r="Q26" i="31" s="1"/>
  <c r="Q28" i="31" s="1"/>
  <c r="U19" i="33"/>
  <c r="U25" i="33" s="1"/>
  <c r="U26" i="33" s="1"/>
  <c r="U28" i="33" s="1"/>
  <c r="U19" i="35"/>
  <c r="U25" i="35" s="1"/>
  <c r="U26" i="35" s="1"/>
  <c r="U28" i="35" s="1"/>
  <c r="U25" i="31"/>
  <c r="U26" i="31" s="1"/>
  <c r="U28" i="31" s="1"/>
  <c r="Y19" i="33"/>
  <c r="Y25" i="33" s="1"/>
  <c r="Y26" i="33" s="1"/>
  <c r="Y28" i="33" s="1"/>
  <c r="Y19" i="35"/>
  <c r="Y25" i="35" s="1"/>
  <c r="Y26" i="35" s="1"/>
  <c r="Y25" i="31"/>
  <c r="Y26" i="31" s="1"/>
  <c r="Y28" i="31" s="1"/>
  <c r="AC19" i="33"/>
  <c r="AC25" i="33" s="1"/>
  <c r="AC26" i="33" s="1"/>
  <c r="AC28" i="33" s="1"/>
  <c r="AC19" i="35"/>
  <c r="AC25" i="35" s="1"/>
  <c r="AC26" i="35" s="1"/>
  <c r="AC25" i="31"/>
  <c r="AC26" i="31" s="1"/>
  <c r="AC28" i="31" s="1"/>
  <c r="AG19" i="33"/>
  <c r="AG25" i="33" s="1"/>
  <c r="AG26" i="33" s="1"/>
  <c r="AG19" i="35"/>
  <c r="AG25" i="35" s="1"/>
  <c r="AG26" i="35" s="1"/>
  <c r="AG28" i="35" s="1"/>
  <c r="AG25" i="31"/>
  <c r="AG26" i="31" s="1"/>
  <c r="AG28" i="31" s="1"/>
  <c r="AK19" i="33"/>
  <c r="AK25" i="33" s="1"/>
  <c r="AK26" i="33" s="1"/>
  <c r="AK19" i="35"/>
  <c r="AK25" i="35" s="1"/>
  <c r="AK26" i="35" s="1"/>
  <c r="AK28" i="35" s="1"/>
  <c r="AK25" i="31"/>
  <c r="AK26" i="31" s="1"/>
  <c r="AO19" i="33"/>
  <c r="AO25" i="33" s="1"/>
  <c r="AO26" i="33" s="1"/>
  <c r="AO19" i="35"/>
  <c r="AO25" i="35" s="1"/>
  <c r="AO26" i="35" s="1"/>
  <c r="AO28" i="35" s="1"/>
  <c r="AO25" i="31"/>
  <c r="AO26" i="31" s="1"/>
  <c r="AS19" i="33"/>
  <c r="AS25" i="33" s="1"/>
  <c r="AS26" i="33" s="1"/>
  <c r="AS19" i="35"/>
  <c r="AS25" i="35" s="1"/>
  <c r="AS26" i="35" s="1"/>
  <c r="AS28" i="35" s="1"/>
  <c r="AS25" i="31"/>
  <c r="AS26" i="31" s="1"/>
  <c r="AW19" i="33"/>
  <c r="AW25" i="33" s="1"/>
  <c r="AW26" i="33" s="1"/>
  <c r="AW19" i="35"/>
  <c r="AW25" i="35" s="1"/>
  <c r="AW26" i="35" s="1"/>
  <c r="AW28" i="35" s="1"/>
  <c r="AW25" i="31"/>
  <c r="AW26" i="31" s="1"/>
  <c r="AI19" i="33"/>
  <c r="AI25" i="33" s="1"/>
  <c r="AI26" i="33" s="1"/>
  <c r="AI28" i="33" s="1"/>
  <c r="AI19" i="35"/>
  <c r="AI25" i="35" s="1"/>
  <c r="AI26" i="35" s="1"/>
  <c r="AI25" i="31"/>
  <c r="AI26" i="31" s="1"/>
  <c r="AI28" i="31" s="1"/>
  <c r="AQ19" i="33"/>
  <c r="AQ25" i="33" s="1"/>
  <c r="AQ26" i="33" s="1"/>
  <c r="AQ28" i="33" s="1"/>
  <c r="AQ19" i="35"/>
  <c r="AQ25" i="35" s="1"/>
  <c r="AQ26" i="35" s="1"/>
  <c r="AQ25" i="31"/>
  <c r="AQ26" i="31" s="1"/>
  <c r="AQ28" i="31" s="1"/>
  <c r="AQ76" i="33" l="1"/>
  <c r="AQ76" i="35"/>
  <c r="AQ76" i="31"/>
  <c r="AM76" i="31"/>
  <c r="AM76" i="35"/>
  <c r="AI76" i="33"/>
  <c r="AE76" i="31"/>
  <c r="AE76" i="35"/>
  <c r="W76" i="31"/>
  <c r="W76" i="35"/>
  <c r="S76" i="33"/>
  <c r="O76" i="31"/>
  <c r="O76" i="35"/>
  <c r="G76" i="31"/>
  <c r="G76" i="35"/>
  <c r="AV76" i="31"/>
  <c r="AV76" i="35"/>
  <c r="AR76" i="33"/>
  <c r="AN76" i="31"/>
  <c r="AN76" i="35"/>
  <c r="AJ76" i="33"/>
  <c r="AF76" i="31"/>
  <c r="AF76" i="35"/>
  <c r="E76" i="33"/>
  <c r="AQ29" i="31"/>
  <c r="AI28" i="35"/>
  <c r="AI29" i="35" s="1"/>
  <c r="AW28" i="33"/>
  <c r="AW29" i="33" s="1"/>
  <c r="AO28" i="31"/>
  <c r="AO29" i="31" s="1"/>
  <c r="AK29" i="35"/>
  <c r="AG28" i="33"/>
  <c r="AG29" i="33" s="1"/>
  <c r="Y29" i="31"/>
  <c r="BB50" i="31"/>
  <c r="AX50" i="31"/>
  <c r="AT50" i="31"/>
  <c r="AP50" i="31"/>
  <c r="AL50" i="31"/>
  <c r="AH50" i="31"/>
  <c r="AD50" i="31"/>
  <c r="Z50" i="31"/>
  <c r="BA50" i="31"/>
  <c r="AW50" i="31"/>
  <c r="AS50" i="31"/>
  <c r="AO50" i="31"/>
  <c r="AK50" i="31"/>
  <c r="AG50" i="31"/>
  <c r="AC50" i="31"/>
  <c r="BD50" i="31"/>
  <c r="AZ50" i="31"/>
  <c r="AV50" i="31"/>
  <c r="AR50" i="31"/>
  <c r="AN50" i="31"/>
  <c r="AJ50" i="31"/>
  <c r="AF50" i="31"/>
  <c r="AB50" i="31"/>
  <c r="BC50" i="31"/>
  <c r="AY50" i="31"/>
  <c r="AU50" i="31"/>
  <c r="AQ50" i="31"/>
  <c r="AM50" i="31"/>
  <c r="AI50" i="31"/>
  <c r="AE50" i="31"/>
  <c r="AA50" i="31"/>
  <c r="U29" i="35"/>
  <c r="BC46" i="35"/>
  <c r="AY46" i="35"/>
  <c r="AU46" i="35"/>
  <c r="AQ46" i="35"/>
  <c r="AM46" i="35"/>
  <c r="AI46" i="35"/>
  <c r="AE46" i="35"/>
  <c r="AA46" i="35"/>
  <c r="W46" i="35"/>
  <c r="BB46" i="35"/>
  <c r="AX46" i="35"/>
  <c r="AT46" i="35"/>
  <c r="AP46" i="35"/>
  <c r="AL46" i="35"/>
  <c r="AH46" i="35"/>
  <c r="AD46" i="35"/>
  <c r="Z46" i="35"/>
  <c r="V46" i="35"/>
  <c r="BA46" i="35"/>
  <c r="AW46" i="35"/>
  <c r="AS46" i="35"/>
  <c r="AO46" i="35"/>
  <c r="AK46" i="35"/>
  <c r="AG46" i="35"/>
  <c r="AC46" i="35"/>
  <c r="Y46" i="35"/>
  <c r="BD46" i="35"/>
  <c r="AZ46" i="35"/>
  <c r="AV46" i="35"/>
  <c r="AR46" i="35"/>
  <c r="AN46" i="35"/>
  <c r="AJ46" i="35"/>
  <c r="AF46" i="35"/>
  <c r="AB46" i="35"/>
  <c r="X46" i="35"/>
  <c r="Q29" i="33"/>
  <c r="BB42" i="33"/>
  <c r="AX42" i="33"/>
  <c r="AT42" i="33"/>
  <c r="AP42" i="33"/>
  <c r="AL42" i="33"/>
  <c r="BA42" i="33"/>
  <c r="AW42" i="33"/>
  <c r="AS42" i="33"/>
  <c r="AO42" i="33"/>
  <c r="AK42" i="33"/>
  <c r="AG42" i="33"/>
  <c r="AC42" i="33"/>
  <c r="AD42" i="33"/>
  <c r="Y42" i="33"/>
  <c r="U42" i="33"/>
  <c r="AJ42" i="33"/>
  <c r="AB42" i="33"/>
  <c r="X42" i="33"/>
  <c r="T42" i="33"/>
  <c r="BD42" i="33"/>
  <c r="AZ42" i="33"/>
  <c r="AV42" i="33"/>
  <c r="AR42" i="33"/>
  <c r="AN42" i="33"/>
  <c r="BC42" i="33"/>
  <c r="AY42" i="33"/>
  <c r="AU42" i="33"/>
  <c r="AQ42" i="33"/>
  <c r="AM42" i="33"/>
  <c r="AI42" i="33"/>
  <c r="AE42" i="33"/>
  <c r="AH42" i="33"/>
  <c r="AA42" i="33"/>
  <c r="W42" i="33"/>
  <c r="S42" i="33"/>
  <c r="AF42" i="33"/>
  <c r="Z42" i="33"/>
  <c r="V42" i="33"/>
  <c r="R42" i="33"/>
  <c r="AQ28" i="35"/>
  <c r="AQ29" i="35" s="1"/>
  <c r="AI29" i="31"/>
  <c r="AI29" i="33"/>
  <c r="AW29" i="35"/>
  <c r="AS28" i="31"/>
  <c r="AS29" i="31" s="1"/>
  <c r="AS28" i="33"/>
  <c r="AS29" i="33" s="1"/>
  <c r="AO29" i="35"/>
  <c r="AK28" i="31"/>
  <c r="AK29" i="31" s="1"/>
  <c r="AK28" i="33"/>
  <c r="AK29" i="33" s="1"/>
  <c r="AG29" i="35"/>
  <c r="BD58" i="35"/>
  <c r="AZ58" i="35"/>
  <c r="AV58" i="35"/>
  <c r="AR58" i="35"/>
  <c r="AN58" i="35"/>
  <c r="AJ58" i="35"/>
  <c r="BC58" i="35"/>
  <c r="AY58" i="35"/>
  <c r="AU58" i="35"/>
  <c r="AQ58" i="35"/>
  <c r="AM58" i="35"/>
  <c r="AI58" i="35"/>
  <c r="BB58" i="35"/>
  <c r="AX58" i="35"/>
  <c r="AT58" i="35"/>
  <c r="AP58" i="35"/>
  <c r="AL58" i="35"/>
  <c r="AH58" i="35"/>
  <c r="BA58" i="35"/>
  <c r="AW58" i="35"/>
  <c r="AS58" i="35"/>
  <c r="AO58" i="35"/>
  <c r="AK58" i="35"/>
  <c r="AC29" i="31"/>
  <c r="BB54" i="31"/>
  <c r="AX54" i="31"/>
  <c r="AT54" i="31"/>
  <c r="AP54" i="31"/>
  <c r="AL54" i="31"/>
  <c r="AH54" i="31"/>
  <c r="AD54" i="31"/>
  <c r="BA54" i="31"/>
  <c r="AW54" i="31"/>
  <c r="AS54" i="31"/>
  <c r="AO54" i="31"/>
  <c r="AK54" i="31"/>
  <c r="AG54" i="31"/>
  <c r="BD54" i="31"/>
  <c r="AZ54" i="31"/>
  <c r="AV54" i="31"/>
  <c r="AR54" i="31"/>
  <c r="AN54" i="31"/>
  <c r="AJ54" i="31"/>
  <c r="AF54" i="31"/>
  <c r="BC54" i="31"/>
  <c r="AY54" i="31"/>
  <c r="AU54" i="31"/>
  <c r="AQ54" i="31"/>
  <c r="AM54" i="31"/>
  <c r="AI54" i="31"/>
  <c r="AE54" i="31"/>
  <c r="AC29" i="33"/>
  <c r="BC54" i="33"/>
  <c r="AY54" i="33"/>
  <c r="AU54" i="33"/>
  <c r="AQ54" i="33"/>
  <c r="AM54" i="33"/>
  <c r="AI54" i="33"/>
  <c r="AE54" i="33"/>
  <c r="BB54" i="33"/>
  <c r="AX54" i="33"/>
  <c r="AT54" i="33"/>
  <c r="AP54" i="33"/>
  <c r="AL54" i="33"/>
  <c r="AH54" i="33"/>
  <c r="AD54" i="33"/>
  <c r="BA54" i="33"/>
  <c r="AW54" i="33"/>
  <c r="AS54" i="33"/>
  <c r="AO54" i="33"/>
  <c r="AK54" i="33"/>
  <c r="AG54" i="33"/>
  <c r="BD54" i="33"/>
  <c r="AZ54" i="33"/>
  <c r="AV54" i="33"/>
  <c r="AR54" i="33"/>
  <c r="AN54" i="33"/>
  <c r="AJ54" i="33"/>
  <c r="AF54" i="33"/>
  <c r="Y28" i="35"/>
  <c r="Y29" i="35" s="1"/>
  <c r="U29" i="31"/>
  <c r="BB46" i="31"/>
  <c r="AX46" i="31"/>
  <c r="AT46" i="31"/>
  <c r="AP46" i="31"/>
  <c r="AL46" i="31"/>
  <c r="AH46" i="31"/>
  <c r="AD46" i="31"/>
  <c r="Z46" i="31"/>
  <c r="V46" i="31"/>
  <c r="BA46" i="31"/>
  <c r="AW46" i="31"/>
  <c r="AS46" i="31"/>
  <c r="AO46" i="31"/>
  <c r="AK46" i="31"/>
  <c r="AG46" i="31"/>
  <c r="AC46" i="31"/>
  <c r="Y46" i="31"/>
  <c r="BD46" i="31"/>
  <c r="AZ46" i="31"/>
  <c r="AV46" i="31"/>
  <c r="AR46" i="31"/>
  <c r="AN46" i="31"/>
  <c r="AJ46" i="31"/>
  <c r="AF46" i="31"/>
  <c r="AB46" i="31"/>
  <c r="X46" i="31"/>
  <c r="BC46" i="31"/>
  <c r="AY46" i="31"/>
  <c r="AU46" i="31"/>
  <c r="AQ46" i="31"/>
  <c r="AM46" i="31"/>
  <c r="AI46" i="31"/>
  <c r="AE46" i="31"/>
  <c r="AA46" i="31"/>
  <c r="W46" i="31"/>
  <c r="U29" i="33"/>
  <c r="BD46" i="33"/>
  <c r="AZ46" i="33"/>
  <c r="AV46" i="33"/>
  <c r="AR46" i="33"/>
  <c r="AN46" i="33"/>
  <c r="AJ46" i="33"/>
  <c r="AF46" i="33"/>
  <c r="AB46" i="33"/>
  <c r="X46" i="33"/>
  <c r="BC46" i="33"/>
  <c r="AY46" i="33"/>
  <c r="AU46" i="33"/>
  <c r="AQ46" i="33"/>
  <c r="AM46" i="33"/>
  <c r="AI46" i="33"/>
  <c r="AE46" i="33"/>
  <c r="AA46" i="33"/>
  <c r="W46" i="33"/>
  <c r="BB46" i="33"/>
  <c r="AX46" i="33"/>
  <c r="AT46" i="33"/>
  <c r="AP46" i="33"/>
  <c r="AL46" i="33"/>
  <c r="AH46" i="33"/>
  <c r="AD46" i="33"/>
  <c r="Z46" i="33"/>
  <c r="V46" i="33"/>
  <c r="BA46" i="33"/>
  <c r="AW46" i="33"/>
  <c r="AS46" i="33"/>
  <c r="AO46" i="33"/>
  <c r="AK46" i="33"/>
  <c r="AG46" i="33"/>
  <c r="AC46" i="33"/>
  <c r="Y46" i="33"/>
  <c r="Q28" i="35"/>
  <c r="Q29" i="35" s="1"/>
  <c r="M29" i="31"/>
  <c r="BA38" i="31"/>
  <c r="AW38" i="31"/>
  <c r="AS38" i="31"/>
  <c r="AO38" i="31"/>
  <c r="AK38" i="31"/>
  <c r="AG38" i="31"/>
  <c r="AC38" i="31"/>
  <c r="Y38" i="31"/>
  <c r="U38" i="31"/>
  <c r="Q38" i="31"/>
  <c r="BD38" i="31"/>
  <c r="AZ38" i="31"/>
  <c r="AV38" i="31"/>
  <c r="AR38" i="31"/>
  <c r="AN38" i="31"/>
  <c r="AJ38" i="31"/>
  <c r="AF38" i="31"/>
  <c r="AB38" i="31"/>
  <c r="X38" i="31"/>
  <c r="T38" i="31"/>
  <c r="P38" i="31"/>
  <c r="BC38" i="31"/>
  <c r="AY38" i="31"/>
  <c r="AU38" i="31"/>
  <c r="AQ38" i="31"/>
  <c r="AM38" i="31"/>
  <c r="AI38" i="31"/>
  <c r="AE38" i="31"/>
  <c r="AA38" i="31"/>
  <c r="W38" i="31"/>
  <c r="S38" i="31"/>
  <c r="O38" i="31"/>
  <c r="BB38" i="31"/>
  <c r="AX38" i="31"/>
  <c r="AT38" i="31"/>
  <c r="AP38" i="31"/>
  <c r="AL38" i="31"/>
  <c r="AH38" i="31"/>
  <c r="AD38" i="31"/>
  <c r="Z38" i="31"/>
  <c r="V38" i="31"/>
  <c r="R38" i="31"/>
  <c r="N38" i="31"/>
  <c r="M28" i="33"/>
  <c r="M29" i="33" s="1"/>
  <c r="I29" i="35"/>
  <c r="AZ34" i="35"/>
  <c r="AV34" i="35"/>
  <c r="AR34" i="35"/>
  <c r="AN34" i="35"/>
  <c r="AJ34" i="35"/>
  <c r="AF34" i="35"/>
  <c r="AB34" i="35"/>
  <c r="X34" i="35"/>
  <c r="T34" i="35"/>
  <c r="P34" i="35"/>
  <c r="L34" i="35"/>
  <c r="BA34" i="35"/>
  <c r="AW34" i="35"/>
  <c r="AS34" i="35"/>
  <c r="AO34" i="35"/>
  <c r="AK34" i="35"/>
  <c r="AG34" i="35"/>
  <c r="AC34" i="35"/>
  <c r="Y34" i="35"/>
  <c r="U34" i="35"/>
  <c r="Q34" i="35"/>
  <c r="M34" i="35"/>
  <c r="BB34" i="35"/>
  <c r="AX34" i="35"/>
  <c r="AT34" i="35"/>
  <c r="AP34" i="35"/>
  <c r="AL34" i="35"/>
  <c r="AH34" i="35"/>
  <c r="AD34" i="35"/>
  <c r="Z34" i="35"/>
  <c r="V34" i="35"/>
  <c r="R34" i="35"/>
  <c r="N34" i="35"/>
  <c r="J34" i="35"/>
  <c r="AY34" i="35"/>
  <c r="AU34" i="35"/>
  <c r="AQ34" i="35"/>
  <c r="AM34" i="35"/>
  <c r="AI34" i="35"/>
  <c r="AE34" i="35"/>
  <c r="AA34" i="35"/>
  <c r="W34" i="35"/>
  <c r="S34" i="35"/>
  <c r="O34" i="35"/>
  <c r="K34" i="35"/>
  <c r="E76" i="31"/>
  <c r="E76" i="35"/>
  <c r="AV29" i="33"/>
  <c r="AR29" i="31"/>
  <c r="AR29" i="35"/>
  <c r="AN29" i="33"/>
  <c r="AJ29" i="31"/>
  <c r="AJ29" i="35"/>
  <c r="AF29" i="33"/>
  <c r="BB57" i="33"/>
  <c r="AX57" i="33"/>
  <c r="AT57" i="33"/>
  <c r="AP57" i="33"/>
  <c r="AL57" i="33"/>
  <c r="AH57" i="33"/>
  <c r="BA57" i="33"/>
  <c r="AW57" i="33"/>
  <c r="AS57" i="33"/>
  <c r="AO57" i="33"/>
  <c r="AK57" i="33"/>
  <c r="AG57" i="33"/>
  <c r="BD57" i="33"/>
  <c r="AZ57" i="33"/>
  <c r="AV57" i="33"/>
  <c r="AR57" i="33"/>
  <c r="AN57" i="33"/>
  <c r="AJ57" i="33"/>
  <c r="BC57" i="33"/>
  <c r="AY57" i="33"/>
  <c r="AU57" i="33"/>
  <c r="AQ57" i="33"/>
  <c r="AM57" i="33"/>
  <c r="AI57" i="33"/>
  <c r="AB29" i="31"/>
  <c r="BA53" i="31"/>
  <c r="AW53" i="31"/>
  <c r="AS53" i="31"/>
  <c r="AO53" i="31"/>
  <c r="AK53" i="31"/>
  <c r="AG53" i="31"/>
  <c r="AC53" i="31"/>
  <c r="BB53" i="31"/>
  <c r="AX53" i="31"/>
  <c r="AT53" i="31"/>
  <c r="AP53" i="31"/>
  <c r="AL53" i="31"/>
  <c r="AH53" i="31"/>
  <c r="AD53" i="31"/>
  <c r="BC53" i="31"/>
  <c r="AY53" i="31"/>
  <c r="AU53" i="31"/>
  <c r="AQ53" i="31"/>
  <c r="AM53" i="31"/>
  <c r="AI53" i="31"/>
  <c r="AE53" i="31"/>
  <c r="BD53" i="31"/>
  <c r="AZ53" i="31"/>
  <c r="AV53" i="31"/>
  <c r="AR53" i="31"/>
  <c r="AN53" i="31"/>
  <c r="AJ53" i="31"/>
  <c r="AF53" i="31"/>
  <c r="AB29" i="35"/>
  <c r="BC53" i="35"/>
  <c r="AU53" i="35"/>
  <c r="AM53" i="35"/>
  <c r="AE53" i="35"/>
  <c r="AZ53" i="35"/>
  <c r="AR53" i="35"/>
  <c r="AJ53" i="35"/>
  <c r="BA53" i="35"/>
  <c r="AS53" i="35"/>
  <c r="AK53" i="35"/>
  <c r="AC53" i="35"/>
  <c r="AX53" i="35"/>
  <c r="AP53" i="35"/>
  <c r="AH53" i="35"/>
  <c r="AY53" i="35"/>
  <c r="AQ53" i="35"/>
  <c r="AI53" i="35"/>
  <c r="BD53" i="35"/>
  <c r="AV53" i="35"/>
  <c r="AN53" i="35"/>
  <c r="AF53" i="35"/>
  <c r="AW53" i="35"/>
  <c r="AO53" i="35"/>
  <c r="AG53" i="35"/>
  <c r="BB53" i="35"/>
  <c r="AT53" i="35"/>
  <c r="AL53" i="35"/>
  <c r="AD53" i="35"/>
  <c r="X29" i="33"/>
  <c r="BA49" i="33"/>
  <c r="AW49" i="33"/>
  <c r="AS49" i="33"/>
  <c r="AO49" i="33"/>
  <c r="AK49" i="33"/>
  <c r="AG49" i="33"/>
  <c r="AC49" i="33"/>
  <c r="Y49" i="33"/>
  <c r="BB49" i="33"/>
  <c r="AX49" i="33"/>
  <c r="AT49" i="33"/>
  <c r="AP49" i="33"/>
  <c r="AL49" i="33"/>
  <c r="AH49" i="33"/>
  <c r="AD49" i="33"/>
  <c r="Z49" i="33"/>
  <c r="BC49" i="33"/>
  <c r="AY49" i="33"/>
  <c r="AU49" i="33"/>
  <c r="AQ49" i="33"/>
  <c r="AM49" i="33"/>
  <c r="AI49" i="33"/>
  <c r="AE49" i="33"/>
  <c r="AA49" i="33"/>
  <c r="BD49" i="33"/>
  <c r="AZ49" i="33"/>
  <c r="AV49" i="33"/>
  <c r="AR49" i="33"/>
  <c r="AN49" i="33"/>
  <c r="AJ49" i="33"/>
  <c r="AF49" i="33"/>
  <c r="AB49" i="33"/>
  <c r="T29" i="31"/>
  <c r="BC45" i="31"/>
  <c r="AY45" i="31"/>
  <c r="AU45" i="31"/>
  <c r="AQ45" i="31"/>
  <c r="AM45" i="31"/>
  <c r="AI45" i="31"/>
  <c r="AE45" i="31"/>
  <c r="AA45" i="31"/>
  <c r="W45" i="31"/>
  <c r="BD45" i="31"/>
  <c r="AZ45" i="31"/>
  <c r="AV45" i="31"/>
  <c r="AR45" i="31"/>
  <c r="AN45" i="31"/>
  <c r="AJ45" i="31"/>
  <c r="AF45" i="31"/>
  <c r="AB45" i="31"/>
  <c r="X45" i="31"/>
  <c r="BA45" i="31"/>
  <c r="AW45" i="31"/>
  <c r="AS45" i="31"/>
  <c r="AO45" i="31"/>
  <c r="AK45" i="31"/>
  <c r="AG45" i="31"/>
  <c r="AC45" i="31"/>
  <c r="Y45" i="31"/>
  <c r="U45" i="31"/>
  <c r="BB45" i="31"/>
  <c r="AX45" i="31"/>
  <c r="AT45" i="31"/>
  <c r="AP45" i="31"/>
  <c r="AL45" i="31"/>
  <c r="AH45" i="31"/>
  <c r="AD45" i="31"/>
  <c r="Z45" i="31"/>
  <c r="V45" i="31"/>
  <c r="T29" i="35"/>
  <c r="BD45" i="35"/>
  <c r="AV45" i="35"/>
  <c r="AN45" i="35"/>
  <c r="AF45" i="35"/>
  <c r="X45" i="35"/>
  <c r="AY45" i="35"/>
  <c r="AQ45" i="35"/>
  <c r="AI45" i="35"/>
  <c r="AA45" i="35"/>
  <c r="BB45" i="35"/>
  <c r="AL45" i="35"/>
  <c r="V45" i="35"/>
  <c r="AO45" i="35"/>
  <c r="Y45" i="35"/>
  <c r="AP45" i="35"/>
  <c r="Z45" i="35"/>
  <c r="AS45" i="35"/>
  <c r="AC45" i="35"/>
  <c r="AZ45" i="35"/>
  <c r="AR45" i="35"/>
  <c r="AJ45" i="35"/>
  <c r="AB45" i="35"/>
  <c r="BC45" i="35"/>
  <c r="AU45" i="35"/>
  <c r="AM45" i="35"/>
  <c r="AE45" i="35"/>
  <c r="W45" i="35"/>
  <c r="AT45" i="35"/>
  <c r="AD45" i="35"/>
  <c r="AW45" i="35"/>
  <c r="AG45" i="35"/>
  <c r="AX45" i="35"/>
  <c r="AH45" i="35"/>
  <c r="BA45" i="35"/>
  <c r="AK45" i="35"/>
  <c r="U45" i="35"/>
  <c r="P29" i="33"/>
  <c r="BB41" i="33"/>
  <c r="AX41" i="33"/>
  <c r="AT41" i="33"/>
  <c r="AP41" i="33"/>
  <c r="AL41" i="33"/>
  <c r="AH41" i="33"/>
  <c r="AD41" i="33"/>
  <c r="Z41" i="33"/>
  <c r="V41" i="33"/>
  <c r="R41" i="33"/>
  <c r="BA41" i="33"/>
  <c r="AW41" i="33"/>
  <c r="AS41" i="33"/>
  <c r="AO41" i="33"/>
  <c r="AK41" i="33"/>
  <c r="AG41" i="33"/>
  <c r="AC41" i="33"/>
  <c r="Y41" i="33"/>
  <c r="U41" i="33"/>
  <c r="Q41" i="33"/>
  <c r="BD41" i="33"/>
  <c r="AZ41" i="33"/>
  <c r="AV41" i="33"/>
  <c r="AR41" i="33"/>
  <c r="AN41" i="33"/>
  <c r="AJ41" i="33"/>
  <c r="AF41" i="33"/>
  <c r="AB41" i="33"/>
  <c r="X41" i="33"/>
  <c r="T41" i="33"/>
  <c r="BC41" i="33"/>
  <c r="AY41" i="33"/>
  <c r="AU41" i="33"/>
  <c r="AQ41" i="33"/>
  <c r="AM41" i="33"/>
  <c r="AI41" i="33"/>
  <c r="AE41" i="33"/>
  <c r="AA41" i="33"/>
  <c r="W41" i="33"/>
  <c r="S41" i="33"/>
  <c r="L29" i="31"/>
  <c r="BD37" i="31"/>
  <c r="AZ37" i="31"/>
  <c r="AV37" i="31"/>
  <c r="AR37" i="31"/>
  <c r="AN37" i="31"/>
  <c r="AJ37" i="31"/>
  <c r="AF37" i="31"/>
  <c r="AB37" i="31"/>
  <c r="X37" i="31"/>
  <c r="T37" i="31"/>
  <c r="P37" i="31"/>
  <c r="BC37" i="31"/>
  <c r="AY37" i="31"/>
  <c r="AU37" i="31"/>
  <c r="AQ37" i="31"/>
  <c r="AM37" i="31"/>
  <c r="AI37" i="31"/>
  <c r="AE37" i="31"/>
  <c r="AA37" i="31"/>
  <c r="W37" i="31"/>
  <c r="S37" i="31"/>
  <c r="O37" i="31"/>
  <c r="BB37" i="31"/>
  <c r="AX37" i="31"/>
  <c r="AT37" i="31"/>
  <c r="AP37" i="31"/>
  <c r="AL37" i="31"/>
  <c r="AH37" i="31"/>
  <c r="AD37" i="31"/>
  <c r="Z37" i="31"/>
  <c r="V37" i="31"/>
  <c r="R37" i="31"/>
  <c r="N37" i="31"/>
  <c r="BA37" i="31"/>
  <c r="AW37" i="31"/>
  <c r="AS37" i="31"/>
  <c r="AO37" i="31"/>
  <c r="AK37" i="31"/>
  <c r="AG37" i="31"/>
  <c r="AC37" i="31"/>
  <c r="Y37" i="31"/>
  <c r="U37" i="31"/>
  <c r="Q37" i="31"/>
  <c r="M37" i="31"/>
  <c r="L29" i="35"/>
  <c r="BB37" i="35"/>
  <c r="AT37" i="35"/>
  <c r="AL37" i="35"/>
  <c r="AD37" i="35"/>
  <c r="V37" i="35"/>
  <c r="N37" i="35"/>
  <c r="AW37" i="35"/>
  <c r="AO37" i="35"/>
  <c r="AG37" i="35"/>
  <c r="Y37" i="35"/>
  <c r="Q37" i="35"/>
  <c r="BD37" i="35"/>
  <c r="AV37" i="35"/>
  <c r="AN37" i="35"/>
  <c r="AF37" i="35"/>
  <c r="X37" i="35"/>
  <c r="P37" i="35"/>
  <c r="AY37" i="35"/>
  <c r="AQ37" i="35"/>
  <c r="AI37" i="35"/>
  <c r="AA37" i="35"/>
  <c r="S37" i="35"/>
  <c r="AX37" i="35"/>
  <c r="AP37" i="35"/>
  <c r="AH37" i="35"/>
  <c r="Z37" i="35"/>
  <c r="R37" i="35"/>
  <c r="BA37" i="35"/>
  <c r="AS37" i="35"/>
  <c r="AK37" i="35"/>
  <c r="AC37" i="35"/>
  <c r="U37" i="35"/>
  <c r="M37" i="35"/>
  <c r="AZ37" i="35"/>
  <c r="AR37" i="35"/>
  <c r="AJ37" i="35"/>
  <c r="AB37" i="35"/>
  <c r="T37" i="35"/>
  <c r="BC37" i="35"/>
  <c r="AU37" i="35"/>
  <c r="AM37" i="35"/>
  <c r="AE37" i="35"/>
  <c r="W37" i="35"/>
  <c r="O37" i="35"/>
  <c r="H29" i="33"/>
  <c r="AZ33" i="33"/>
  <c r="AV33" i="33"/>
  <c r="AR33" i="33"/>
  <c r="AN33" i="33"/>
  <c r="AJ33" i="33"/>
  <c r="AF33" i="33"/>
  <c r="AB33" i="33"/>
  <c r="X33" i="33"/>
  <c r="T33" i="33"/>
  <c r="P33" i="33"/>
  <c r="L33" i="33"/>
  <c r="BA33" i="33"/>
  <c r="AW33" i="33"/>
  <c r="AS33" i="33"/>
  <c r="AO33" i="33"/>
  <c r="AK33" i="33"/>
  <c r="AG33" i="33"/>
  <c r="AC33" i="33"/>
  <c r="Y33" i="33"/>
  <c r="AX33" i="33"/>
  <c r="AT33" i="33"/>
  <c r="AP33" i="33"/>
  <c r="AL33" i="33"/>
  <c r="AH33" i="33"/>
  <c r="AD33" i="33"/>
  <c r="Z33" i="33"/>
  <c r="V33" i="33"/>
  <c r="R33" i="33"/>
  <c r="N33" i="33"/>
  <c r="J33" i="33"/>
  <c r="AY33" i="33"/>
  <c r="AU33" i="33"/>
  <c r="AQ33" i="33"/>
  <c r="AM33" i="33"/>
  <c r="AI33" i="33"/>
  <c r="AE33" i="33"/>
  <c r="AA33" i="33"/>
  <c r="W33" i="33"/>
  <c r="U33" i="33"/>
  <c r="Q33" i="33"/>
  <c r="M33" i="33"/>
  <c r="I33" i="33"/>
  <c r="S33" i="33"/>
  <c r="O33" i="33"/>
  <c r="K33" i="33"/>
  <c r="AU76" i="33"/>
  <c r="AM76" i="33"/>
  <c r="AI76" i="31"/>
  <c r="AI76" i="35"/>
  <c r="AE76" i="33"/>
  <c r="AA76" i="31"/>
  <c r="AA76" i="35"/>
  <c r="W76" i="33"/>
  <c r="S76" i="31"/>
  <c r="S76" i="35"/>
  <c r="O76" i="33"/>
  <c r="K76" i="31"/>
  <c r="K76" i="35"/>
  <c r="G76" i="33"/>
  <c r="AV76" i="33"/>
  <c r="AR76" i="31"/>
  <c r="AR76" i="35"/>
  <c r="AN76" i="33"/>
  <c r="AJ76" i="31"/>
  <c r="AJ76" i="35"/>
  <c r="AF76" i="33"/>
  <c r="AB76" i="31"/>
  <c r="AB76" i="35"/>
  <c r="X76" i="33"/>
  <c r="T76" i="31"/>
  <c r="T76" i="35"/>
  <c r="P76" i="33"/>
  <c r="L76" i="31"/>
  <c r="L76" i="35"/>
  <c r="H76" i="33"/>
  <c r="AU29" i="31"/>
  <c r="AU29" i="33"/>
  <c r="AM28" i="35"/>
  <c r="AM29" i="35" s="1"/>
  <c r="AE29" i="31"/>
  <c r="BC56" i="31"/>
  <c r="AY56" i="31"/>
  <c r="AU56" i="31"/>
  <c r="AQ56" i="31"/>
  <c r="AM56" i="31"/>
  <c r="AI56" i="31"/>
  <c r="BD56" i="31"/>
  <c r="AZ56" i="31"/>
  <c r="AV56" i="31"/>
  <c r="AR56" i="31"/>
  <c r="AN56" i="31"/>
  <c r="AJ56" i="31"/>
  <c r="AF56" i="31"/>
  <c r="BA56" i="31"/>
  <c r="AW56" i="31"/>
  <c r="AS56" i="31"/>
  <c r="AO56" i="31"/>
  <c r="AK56" i="31"/>
  <c r="AG56" i="31"/>
  <c r="BB56" i="31"/>
  <c r="AX56" i="31"/>
  <c r="AT56" i="31"/>
  <c r="AP56" i="31"/>
  <c r="AL56" i="31"/>
  <c r="AH56" i="31"/>
  <c r="AE28" i="33"/>
  <c r="AE29" i="33" s="1"/>
  <c r="AA29" i="35"/>
  <c r="BC52" i="35"/>
  <c r="AY52" i="35"/>
  <c r="AU52" i="35"/>
  <c r="AQ52" i="35"/>
  <c r="AM52" i="35"/>
  <c r="BB52" i="35"/>
  <c r="AX52" i="35"/>
  <c r="AT52" i="35"/>
  <c r="AP52" i="35"/>
  <c r="AL52" i="35"/>
  <c r="AH52" i="35"/>
  <c r="AD52" i="35"/>
  <c r="AK52" i="35"/>
  <c r="AG52" i="35"/>
  <c r="AC52" i="35"/>
  <c r="BA52" i="35"/>
  <c r="AW52" i="35"/>
  <c r="AS52" i="35"/>
  <c r="AO52" i="35"/>
  <c r="BD52" i="35"/>
  <c r="AZ52" i="35"/>
  <c r="AV52" i="35"/>
  <c r="AR52" i="35"/>
  <c r="AN52" i="35"/>
  <c r="AJ52" i="35"/>
  <c r="AF52" i="35"/>
  <c r="AB52" i="35"/>
  <c r="AI52" i="35"/>
  <c r="AE52" i="35"/>
  <c r="W29" i="31"/>
  <c r="BC48" i="31"/>
  <c r="AY48" i="31"/>
  <c r="AU48" i="31"/>
  <c r="AQ48" i="31"/>
  <c r="AM48" i="31"/>
  <c r="AI48" i="31"/>
  <c r="AE48" i="31"/>
  <c r="AA48" i="31"/>
  <c r="BD48" i="31"/>
  <c r="AZ48" i="31"/>
  <c r="AV48" i="31"/>
  <c r="AR48" i="31"/>
  <c r="AN48" i="31"/>
  <c r="AJ48" i="31"/>
  <c r="AF48" i="31"/>
  <c r="AB48" i="31"/>
  <c r="X48" i="31"/>
  <c r="BA48" i="31"/>
  <c r="AW48" i="31"/>
  <c r="AS48" i="31"/>
  <c r="AO48" i="31"/>
  <c r="AK48" i="31"/>
  <c r="AG48" i="31"/>
  <c r="AC48" i="31"/>
  <c r="Y48" i="31"/>
  <c r="BB48" i="31"/>
  <c r="AX48" i="31"/>
  <c r="AT48" i="31"/>
  <c r="AP48" i="31"/>
  <c r="AL48" i="31"/>
  <c r="AH48" i="31"/>
  <c r="AD48" i="31"/>
  <c r="Z48" i="31"/>
  <c r="W28" i="33"/>
  <c r="W29" i="33" s="1"/>
  <c r="S29" i="35"/>
  <c r="BD44" i="35"/>
  <c r="BB44" i="35"/>
  <c r="AX44" i="35"/>
  <c r="AT44" i="35"/>
  <c r="AP44" i="35"/>
  <c r="AL44" i="35"/>
  <c r="AH44" i="35"/>
  <c r="AD44" i="35"/>
  <c r="Z44" i="35"/>
  <c r="V44" i="35"/>
  <c r="BC44" i="35"/>
  <c r="AY44" i="35"/>
  <c r="AU44" i="35"/>
  <c r="AQ44" i="35"/>
  <c r="AM44" i="35"/>
  <c r="AI44" i="35"/>
  <c r="AE44" i="35"/>
  <c r="AA44" i="35"/>
  <c r="W44" i="35"/>
  <c r="AZ44" i="35"/>
  <c r="AV44" i="35"/>
  <c r="AR44" i="35"/>
  <c r="AN44" i="35"/>
  <c r="AJ44" i="35"/>
  <c r="AF44" i="35"/>
  <c r="AB44" i="35"/>
  <c r="X44" i="35"/>
  <c r="T44" i="35"/>
  <c r="BA44" i="35"/>
  <c r="AW44" i="35"/>
  <c r="AS44" i="35"/>
  <c r="AO44" i="35"/>
  <c r="AK44" i="35"/>
  <c r="AG44" i="35"/>
  <c r="AC44" i="35"/>
  <c r="Y44" i="35"/>
  <c r="U44" i="35"/>
  <c r="O29" i="31"/>
  <c r="BD40" i="31"/>
  <c r="AZ40" i="31"/>
  <c r="AV40" i="31"/>
  <c r="AR40" i="31"/>
  <c r="AN40" i="31"/>
  <c r="AJ40" i="31"/>
  <c r="AF40" i="31"/>
  <c r="AB40" i="31"/>
  <c r="X40" i="31"/>
  <c r="T40" i="31"/>
  <c r="P40" i="31"/>
  <c r="BA40" i="31"/>
  <c r="AW40" i="31"/>
  <c r="AS40" i="31"/>
  <c r="AO40" i="31"/>
  <c r="AK40" i="31"/>
  <c r="AG40" i="31"/>
  <c r="AC40" i="31"/>
  <c r="Y40" i="31"/>
  <c r="U40" i="31"/>
  <c r="Q40" i="31"/>
  <c r="BB40" i="31"/>
  <c r="AX40" i="31"/>
  <c r="AT40" i="31"/>
  <c r="AP40" i="31"/>
  <c r="AL40" i="31"/>
  <c r="AH40" i="31"/>
  <c r="AD40" i="31"/>
  <c r="Z40" i="31"/>
  <c r="V40" i="31"/>
  <c r="R40" i="31"/>
  <c r="BC40" i="31"/>
  <c r="AY40" i="31"/>
  <c r="AU40" i="31"/>
  <c r="AQ40" i="31"/>
  <c r="AM40" i="31"/>
  <c r="AI40" i="31"/>
  <c r="AE40" i="31"/>
  <c r="AA40" i="31"/>
  <c r="W40" i="31"/>
  <c r="S40" i="31"/>
  <c r="O28" i="33"/>
  <c r="O29" i="33" s="1"/>
  <c r="K29" i="35"/>
  <c r="BD36" i="35"/>
  <c r="AZ36" i="35"/>
  <c r="AV36" i="35"/>
  <c r="AR36" i="35"/>
  <c r="AN36" i="35"/>
  <c r="AJ36" i="35"/>
  <c r="AF36" i="35"/>
  <c r="AB36" i="35"/>
  <c r="X36" i="35"/>
  <c r="T36" i="35"/>
  <c r="P36" i="35"/>
  <c r="L36" i="35"/>
  <c r="BA36" i="35"/>
  <c r="AW36" i="35"/>
  <c r="AS36" i="35"/>
  <c r="AO36" i="35"/>
  <c r="AK36" i="35"/>
  <c r="AG36" i="35"/>
  <c r="AC36" i="35"/>
  <c r="Y36" i="35"/>
  <c r="U36" i="35"/>
  <c r="Q36" i="35"/>
  <c r="M36" i="35"/>
  <c r="BB36" i="35"/>
  <c r="AX36" i="35"/>
  <c r="AT36" i="35"/>
  <c r="AP36" i="35"/>
  <c r="AL36" i="35"/>
  <c r="AH36" i="35"/>
  <c r="AD36" i="35"/>
  <c r="Z36" i="35"/>
  <c r="V36" i="35"/>
  <c r="R36" i="35"/>
  <c r="N36" i="35"/>
  <c r="BC36" i="35"/>
  <c r="AY36" i="35"/>
  <c r="AU36" i="35"/>
  <c r="AQ36" i="35"/>
  <c r="AM36" i="35"/>
  <c r="AI36" i="35"/>
  <c r="AE36" i="35"/>
  <c r="AA36" i="35"/>
  <c r="W36" i="35"/>
  <c r="S36" i="35"/>
  <c r="O36" i="35"/>
  <c r="G29" i="31"/>
  <c r="AZ32" i="31"/>
  <c r="AV32" i="31"/>
  <c r="AR32" i="31"/>
  <c r="AN32" i="31"/>
  <c r="AJ32" i="31"/>
  <c r="AF32" i="31"/>
  <c r="AB32" i="31"/>
  <c r="X32" i="31"/>
  <c r="T32" i="31"/>
  <c r="P32" i="31"/>
  <c r="L32" i="31"/>
  <c r="H32" i="31"/>
  <c r="AW32" i="31"/>
  <c r="AS32" i="31"/>
  <c r="AO32" i="31"/>
  <c r="AK32" i="31"/>
  <c r="AG32" i="31"/>
  <c r="AC32" i="31"/>
  <c r="Y32" i="31"/>
  <c r="U32" i="31"/>
  <c r="Q32" i="31"/>
  <c r="M32" i="31"/>
  <c r="I32" i="31"/>
  <c r="AX32" i="31"/>
  <c r="AT32" i="31"/>
  <c r="AP32" i="31"/>
  <c r="AL32" i="31"/>
  <c r="AH32" i="31"/>
  <c r="AD32" i="31"/>
  <c r="Z32" i="31"/>
  <c r="V32" i="31"/>
  <c r="R32" i="31"/>
  <c r="N32" i="31"/>
  <c r="J32" i="31"/>
  <c r="AY32" i="31"/>
  <c r="AU32" i="31"/>
  <c r="AQ32" i="31"/>
  <c r="AM32" i="31"/>
  <c r="AI32" i="31"/>
  <c r="AE32" i="31"/>
  <c r="AA32" i="31"/>
  <c r="W32" i="31"/>
  <c r="S32" i="31"/>
  <c r="O32" i="31"/>
  <c r="K32" i="31"/>
  <c r="G29" i="33"/>
  <c r="AX32" i="33"/>
  <c r="AT32" i="33"/>
  <c r="AP32" i="33"/>
  <c r="AL32" i="33"/>
  <c r="AH32" i="33"/>
  <c r="AD32" i="33"/>
  <c r="Z32" i="33"/>
  <c r="V32" i="33"/>
  <c r="R32" i="33"/>
  <c r="N32" i="33"/>
  <c r="J32" i="33"/>
  <c r="AY32" i="33"/>
  <c r="AU32" i="33"/>
  <c r="AQ32" i="33"/>
  <c r="AM32" i="33"/>
  <c r="AI32" i="33"/>
  <c r="AE32" i="33"/>
  <c r="AA32" i="33"/>
  <c r="W32" i="33"/>
  <c r="S32" i="33"/>
  <c r="O32" i="33"/>
  <c r="K32" i="33"/>
  <c r="AZ32" i="33"/>
  <c r="AV32" i="33"/>
  <c r="AR32" i="33"/>
  <c r="AN32" i="33"/>
  <c r="AJ32" i="33"/>
  <c r="AF32" i="33"/>
  <c r="AB32" i="33"/>
  <c r="X32" i="33"/>
  <c r="T32" i="33"/>
  <c r="P32" i="33"/>
  <c r="L32" i="33"/>
  <c r="H32" i="33"/>
  <c r="AW32" i="33"/>
  <c r="AS32" i="33"/>
  <c r="AO32" i="33"/>
  <c r="AK32" i="33"/>
  <c r="AG32" i="33"/>
  <c r="AC32" i="33"/>
  <c r="Y32" i="33"/>
  <c r="U32" i="33"/>
  <c r="Q32" i="33"/>
  <c r="M32" i="33"/>
  <c r="I32" i="33"/>
  <c r="E29" i="33"/>
  <c r="E62" i="33"/>
  <c r="AV30" i="33"/>
  <c r="AR30" i="33"/>
  <c r="AN30" i="33"/>
  <c r="AJ30" i="33"/>
  <c r="AF30" i="33"/>
  <c r="AB30" i="33"/>
  <c r="X30" i="33"/>
  <c r="T30" i="33"/>
  <c r="P30" i="33"/>
  <c r="L30" i="33"/>
  <c r="H30" i="33"/>
  <c r="AW30" i="33"/>
  <c r="AS30" i="33"/>
  <c r="AO30" i="33"/>
  <c r="AK30" i="33"/>
  <c r="AG30" i="33"/>
  <c r="U30" i="33"/>
  <c r="M30" i="33"/>
  <c r="AX30" i="33"/>
  <c r="AT30" i="33"/>
  <c r="AP30" i="33"/>
  <c r="AL30" i="33"/>
  <c r="AH30" i="33"/>
  <c r="AD30" i="33"/>
  <c r="Z30" i="33"/>
  <c r="V30" i="33"/>
  <c r="R30" i="33"/>
  <c r="N30" i="33"/>
  <c r="J30" i="33"/>
  <c r="F30" i="33"/>
  <c r="F60" i="33" s="1"/>
  <c r="AU30" i="33"/>
  <c r="AQ30" i="33"/>
  <c r="AM30" i="33"/>
  <c r="AI30" i="33"/>
  <c r="AE30" i="33"/>
  <c r="AA30" i="33"/>
  <c r="W30" i="33"/>
  <c r="S30" i="33"/>
  <c r="O30" i="33"/>
  <c r="K30" i="33"/>
  <c r="G30" i="33"/>
  <c r="AC30" i="33"/>
  <c r="Y30" i="33"/>
  <c r="Q30" i="33"/>
  <c r="I30" i="33"/>
  <c r="AP29" i="31"/>
  <c r="AP29" i="35"/>
  <c r="AH29" i="33"/>
  <c r="BA59" i="33"/>
  <c r="AW59" i="33"/>
  <c r="AS59" i="33"/>
  <c r="AO59" i="33"/>
  <c r="AK59" i="33"/>
  <c r="BD59" i="33"/>
  <c r="AZ59" i="33"/>
  <c r="AV59" i="33"/>
  <c r="AR59" i="33"/>
  <c r="AN59" i="33"/>
  <c r="AJ59" i="33"/>
  <c r="BC59" i="33"/>
  <c r="AY59" i="33"/>
  <c r="AU59" i="33"/>
  <c r="AQ59" i="33"/>
  <c r="AM59" i="33"/>
  <c r="AI59" i="33"/>
  <c r="BB59" i="33"/>
  <c r="AX59" i="33"/>
  <c r="AT59" i="33"/>
  <c r="AP59" i="33"/>
  <c r="AL59" i="33"/>
  <c r="Z29" i="31"/>
  <c r="BB51" i="31"/>
  <c r="AX51" i="31"/>
  <c r="AT51" i="31"/>
  <c r="AP51" i="31"/>
  <c r="AL51" i="31"/>
  <c r="AH51" i="31"/>
  <c r="AD51" i="31"/>
  <c r="BC51" i="31"/>
  <c r="AY51" i="31"/>
  <c r="AU51" i="31"/>
  <c r="AQ51" i="31"/>
  <c r="AM51" i="31"/>
  <c r="AI51" i="31"/>
  <c r="AE51" i="31"/>
  <c r="AA51" i="31"/>
  <c r="BD51" i="31"/>
  <c r="AZ51" i="31"/>
  <c r="AV51" i="31"/>
  <c r="AR51" i="31"/>
  <c r="AN51" i="31"/>
  <c r="AJ51" i="31"/>
  <c r="AF51" i="31"/>
  <c r="AB51" i="31"/>
  <c r="BA51" i="31"/>
  <c r="AW51" i="31"/>
  <c r="AS51" i="31"/>
  <c r="AO51" i="31"/>
  <c r="AK51" i="31"/>
  <c r="AG51" i="31"/>
  <c r="AC51" i="31"/>
  <c r="Z29" i="35"/>
  <c r="BC51" i="35"/>
  <c r="AU51" i="35"/>
  <c r="AM51" i="35"/>
  <c r="AE51" i="35"/>
  <c r="BB51" i="35"/>
  <c r="AT51" i="35"/>
  <c r="AL51" i="35"/>
  <c r="AD51" i="35"/>
  <c r="AW51" i="35"/>
  <c r="AO51" i="35"/>
  <c r="AG51" i="35"/>
  <c r="BD51" i="35"/>
  <c r="AV51" i="35"/>
  <c r="AN51" i="35"/>
  <c r="AF51" i="35"/>
  <c r="AY51" i="35"/>
  <c r="AQ51" i="35"/>
  <c r="AI51" i="35"/>
  <c r="AA51" i="35"/>
  <c r="AX51" i="35"/>
  <c r="AP51" i="35"/>
  <c r="AH51" i="35"/>
  <c r="BA51" i="35"/>
  <c r="AS51" i="35"/>
  <c r="AK51" i="35"/>
  <c r="AC51" i="35"/>
  <c r="AZ51" i="35"/>
  <c r="AR51" i="35"/>
  <c r="AJ51" i="35"/>
  <c r="AB51" i="35"/>
  <c r="R29" i="33"/>
  <c r="BB43" i="33"/>
  <c r="AX43" i="33"/>
  <c r="AT43" i="33"/>
  <c r="AP43" i="33"/>
  <c r="AL43" i="33"/>
  <c r="AH43" i="33"/>
  <c r="AD43" i="33"/>
  <c r="Z43" i="33"/>
  <c r="V43" i="33"/>
  <c r="BC43" i="33"/>
  <c r="AY43" i="33"/>
  <c r="AU43" i="33"/>
  <c r="AQ43" i="33"/>
  <c r="AM43" i="33"/>
  <c r="AI43" i="33"/>
  <c r="AE43" i="33"/>
  <c r="AA43" i="33"/>
  <c r="W43" i="33"/>
  <c r="S43" i="33"/>
  <c r="BD43" i="33"/>
  <c r="AZ43" i="33"/>
  <c r="AV43" i="33"/>
  <c r="AR43" i="33"/>
  <c r="AN43" i="33"/>
  <c r="AJ43" i="33"/>
  <c r="AF43" i="33"/>
  <c r="AB43" i="33"/>
  <c r="X43" i="33"/>
  <c r="T43" i="33"/>
  <c r="BA43" i="33"/>
  <c r="AW43" i="33"/>
  <c r="AS43" i="33"/>
  <c r="AO43" i="33"/>
  <c r="AK43" i="33"/>
  <c r="AG43" i="33"/>
  <c r="AC43" i="33"/>
  <c r="Y43" i="33"/>
  <c r="U43" i="33"/>
  <c r="J29" i="31"/>
  <c r="BB35" i="31"/>
  <c r="AX35" i="31"/>
  <c r="AT35" i="31"/>
  <c r="AP35" i="31"/>
  <c r="AL35" i="31"/>
  <c r="AH35" i="31"/>
  <c r="AD35" i="31"/>
  <c r="Z35" i="31"/>
  <c r="V35" i="31"/>
  <c r="R35" i="31"/>
  <c r="N35" i="31"/>
  <c r="BC35" i="31"/>
  <c r="AY35" i="31"/>
  <c r="AU35" i="31"/>
  <c r="AQ35" i="31"/>
  <c r="AM35" i="31"/>
  <c r="AI35" i="31"/>
  <c r="AE35" i="31"/>
  <c r="AA35" i="31"/>
  <c r="W35" i="31"/>
  <c r="S35" i="31"/>
  <c r="O35" i="31"/>
  <c r="K35" i="31"/>
  <c r="AZ35" i="31"/>
  <c r="AV35" i="31"/>
  <c r="AR35" i="31"/>
  <c r="AN35" i="31"/>
  <c r="AJ35" i="31"/>
  <c r="AF35" i="31"/>
  <c r="AB35" i="31"/>
  <c r="X35" i="31"/>
  <c r="T35" i="31"/>
  <c r="P35" i="31"/>
  <c r="L35" i="31"/>
  <c r="BA35" i="31"/>
  <c r="AW35" i="31"/>
  <c r="AS35" i="31"/>
  <c r="AO35" i="31"/>
  <c r="AK35" i="31"/>
  <c r="AG35" i="31"/>
  <c r="AC35" i="31"/>
  <c r="Y35" i="31"/>
  <c r="U35" i="31"/>
  <c r="Q35" i="31"/>
  <c r="M35" i="31"/>
  <c r="J29" i="35"/>
  <c r="AZ35" i="35"/>
  <c r="AR35" i="35"/>
  <c r="AJ35" i="35"/>
  <c r="AB35" i="35"/>
  <c r="T35" i="35"/>
  <c r="L35" i="35"/>
  <c r="AW35" i="35"/>
  <c r="AO35" i="35"/>
  <c r="AG35" i="35"/>
  <c r="Y35" i="35"/>
  <c r="Q35" i="35"/>
  <c r="BB35" i="35"/>
  <c r="AT35" i="35"/>
  <c r="AL35" i="35"/>
  <c r="AD35" i="35"/>
  <c r="V35" i="35"/>
  <c r="N35" i="35"/>
  <c r="AY35" i="35"/>
  <c r="AQ35" i="35"/>
  <c r="AI35" i="35"/>
  <c r="AA35" i="35"/>
  <c r="S35" i="35"/>
  <c r="K35" i="35"/>
  <c r="AV35" i="35"/>
  <c r="AN35" i="35"/>
  <c r="AF35" i="35"/>
  <c r="X35" i="35"/>
  <c r="P35" i="35"/>
  <c r="BA35" i="35"/>
  <c r="AS35" i="35"/>
  <c r="AK35" i="35"/>
  <c r="AC35" i="35"/>
  <c r="U35" i="35"/>
  <c r="M35" i="35"/>
  <c r="AX35" i="35"/>
  <c r="AP35" i="35"/>
  <c r="AH35" i="35"/>
  <c r="Z35" i="35"/>
  <c r="R35" i="35"/>
  <c r="BC35" i="35"/>
  <c r="AU35" i="35"/>
  <c r="AM35" i="35"/>
  <c r="AE35" i="35"/>
  <c r="W35" i="35"/>
  <c r="O35" i="35"/>
  <c r="AS76" i="31"/>
  <c r="AS76" i="35"/>
  <c r="AK76" i="33"/>
  <c r="AC76" i="31"/>
  <c r="AC76" i="35"/>
  <c r="U76" i="33"/>
  <c r="M76" i="31"/>
  <c r="M76" i="35"/>
  <c r="AT76" i="33"/>
  <c r="AL76" i="31"/>
  <c r="AL76" i="35"/>
  <c r="AD76" i="33"/>
  <c r="V76" i="31"/>
  <c r="V76" i="35"/>
  <c r="R76" i="33"/>
  <c r="J76" i="31"/>
  <c r="J76" i="35"/>
  <c r="AT29" i="31"/>
  <c r="AT29" i="35"/>
  <c r="AL29" i="33"/>
  <c r="AD29" i="31"/>
  <c r="BB55" i="31"/>
  <c r="AX55" i="31"/>
  <c r="AT55" i="31"/>
  <c r="AP55" i="31"/>
  <c r="AL55" i="31"/>
  <c r="AH55" i="31"/>
  <c r="BC55" i="31"/>
  <c r="AY55" i="31"/>
  <c r="AU55" i="31"/>
  <c r="AQ55" i="31"/>
  <c r="AM55" i="31"/>
  <c r="AI55" i="31"/>
  <c r="AE55" i="31"/>
  <c r="BD55" i="31"/>
  <c r="AZ55" i="31"/>
  <c r="AV55" i="31"/>
  <c r="AR55" i="31"/>
  <c r="AN55" i="31"/>
  <c r="AJ55" i="31"/>
  <c r="AF55" i="31"/>
  <c r="BA55" i="31"/>
  <c r="AW55" i="31"/>
  <c r="AS55" i="31"/>
  <c r="AO55" i="31"/>
  <c r="AK55" i="31"/>
  <c r="AG55" i="31"/>
  <c r="AD29" i="35"/>
  <c r="BD55" i="35"/>
  <c r="AV55" i="35"/>
  <c r="AN55" i="35"/>
  <c r="AF55" i="35"/>
  <c r="AW55" i="35"/>
  <c r="AO55" i="35"/>
  <c r="AG55" i="35"/>
  <c r="AX55" i="35"/>
  <c r="AP55" i="35"/>
  <c r="AH55" i="35"/>
  <c r="AY55" i="35"/>
  <c r="AQ55" i="35"/>
  <c r="AI55" i="35"/>
  <c r="AZ55" i="35"/>
  <c r="AR55" i="35"/>
  <c r="AJ55" i="35"/>
  <c r="BA55" i="35"/>
  <c r="AS55" i="35"/>
  <c r="AK55" i="35"/>
  <c r="BB55" i="35"/>
  <c r="AT55" i="35"/>
  <c r="AL55" i="35"/>
  <c r="BC55" i="35"/>
  <c r="AU55" i="35"/>
  <c r="AM55" i="35"/>
  <c r="AE55" i="35"/>
  <c r="V29" i="33"/>
  <c r="BB47" i="33"/>
  <c r="AX47" i="33"/>
  <c r="AT47" i="33"/>
  <c r="AP47" i="33"/>
  <c r="AL47" i="33"/>
  <c r="AH47" i="33"/>
  <c r="AD47" i="33"/>
  <c r="Z47" i="33"/>
  <c r="BC47" i="33"/>
  <c r="AY47" i="33"/>
  <c r="AU47" i="33"/>
  <c r="AQ47" i="33"/>
  <c r="AM47" i="33"/>
  <c r="AI47" i="33"/>
  <c r="AE47" i="33"/>
  <c r="AA47" i="33"/>
  <c r="W47" i="33"/>
  <c r="BD47" i="33"/>
  <c r="AZ47" i="33"/>
  <c r="AV47" i="33"/>
  <c r="AR47" i="33"/>
  <c r="AN47" i="33"/>
  <c r="AJ47" i="33"/>
  <c r="AF47" i="33"/>
  <c r="AB47" i="33"/>
  <c r="X47" i="33"/>
  <c r="BA47" i="33"/>
  <c r="AW47" i="33"/>
  <c r="AS47" i="33"/>
  <c r="AO47" i="33"/>
  <c r="AK47" i="33"/>
  <c r="AG47" i="33"/>
  <c r="AC47" i="33"/>
  <c r="Y47" i="33"/>
  <c r="N29" i="31"/>
  <c r="BC39" i="31"/>
  <c r="AY39" i="31"/>
  <c r="AU39" i="31"/>
  <c r="AQ39" i="31"/>
  <c r="AM39" i="31"/>
  <c r="AI39" i="31"/>
  <c r="AE39" i="31"/>
  <c r="AA39" i="31"/>
  <c r="W39" i="31"/>
  <c r="S39" i="31"/>
  <c r="O39" i="31"/>
  <c r="BB39" i="31"/>
  <c r="AX39" i="31"/>
  <c r="AT39" i="31"/>
  <c r="AP39" i="31"/>
  <c r="AL39" i="31"/>
  <c r="AH39" i="31"/>
  <c r="AD39" i="31"/>
  <c r="Z39" i="31"/>
  <c r="V39" i="31"/>
  <c r="R39" i="31"/>
  <c r="BA39" i="31"/>
  <c r="AW39" i="31"/>
  <c r="AS39" i="31"/>
  <c r="AO39" i="31"/>
  <c r="AK39" i="31"/>
  <c r="AG39" i="31"/>
  <c r="AC39" i="31"/>
  <c r="Y39" i="31"/>
  <c r="U39" i="31"/>
  <c r="Q39" i="31"/>
  <c r="BD39" i="31"/>
  <c r="AZ39" i="31"/>
  <c r="AV39" i="31"/>
  <c r="AR39" i="31"/>
  <c r="AN39" i="31"/>
  <c r="AJ39" i="31"/>
  <c r="AF39" i="31"/>
  <c r="AB39" i="31"/>
  <c r="X39" i="31"/>
  <c r="T39" i="31"/>
  <c r="P39" i="31"/>
  <c r="N29" i="35"/>
  <c r="BC39" i="35"/>
  <c r="AU39" i="35"/>
  <c r="AM39" i="35"/>
  <c r="AE39" i="35"/>
  <c r="AW39" i="35"/>
  <c r="AG39" i="35"/>
  <c r="U39" i="35"/>
  <c r="BD39" i="35"/>
  <c r="AV39" i="35"/>
  <c r="AN39" i="35"/>
  <c r="AF39" i="35"/>
  <c r="X39" i="35"/>
  <c r="P39" i="35"/>
  <c r="AS39" i="35"/>
  <c r="AC39" i="35"/>
  <c r="S39" i="35"/>
  <c r="BB39" i="35"/>
  <c r="AT39" i="35"/>
  <c r="AL39" i="35"/>
  <c r="AD39" i="35"/>
  <c r="V39" i="35"/>
  <c r="AY39" i="35"/>
  <c r="AQ39" i="35"/>
  <c r="AI39" i="35"/>
  <c r="AA39" i="35"/>
  <c r="AO39" i="35"/>
  <c r="Y39" i="35"/>
  <c r="Q39" i="35"/>
  <c r="AZ39" i="35"/>
  <c r="AR39" i="35"/>
  <c r="AJ39" i="35"/>
  <c r="AB39" i="35"/>
  <c r="T39" i="35"/>
  <c r="BA39" i="35"/>
  <c r="AK39" i="35"/>
  <c r="W39" i="35"/>
  <c r="O39" i="35"/>
  <c r="AX39" i="35"/>
  <c r="AP39" i="35"/>
  <c r="AH39" i="35"/>
  <c r="Z39" i="35"/>
  <c r="R39" i="35"/>
  <c r="F29" i="33"/>
  <c r="AV31" i="33"/>
  <c r="AR31" i="33"/>
  <c r="AN31" i="33"/>
  <c r="AJ31" i="33"/>
  <c r="AF31" i="33"/>
  <c r="AB31" i="33"/>
  <c r="X31" i="33"/>
  <c r="T31" i="33"/>
  <c r="P31" i="33"/>
  <c r="L31" i="33"/>
  <c r="H31" i="33"/>
  <c r="AW31" i="33"/>
  <c r="AS31" i="33"/>
  <c r="AO31" i="33"/>
  <c r="AK31" i="33"/>
  <c r="AG31" i="33"/>
  <c r="AC31" i="33"/>
  <c r="Y31" i="33"/>
  <c r="U31" i="33"/>
  <c r="Q31" i="33"/>
  <c r="M31" i="33"/>
  <c r="I31" i="33"/>
  <c r="AX31" i="33"/>
  <c r="AT31" i="33"/>
  <c r="AP31" i="33"/>
  <c r="AL31" i="33"/>
  <c r="AH31" i="33"/>
  <c r="AD31" i="33"/>
  <c r="Z31" i="33"/>
  <c r="V31" i="33"/>
  <c r="R31" i="33"/>
  <c r="N31" i="33"/>
  <c r="J31" i="33"/>
  <c r="AY31" i="33"/>
  <c r="AU31" i="33"/>
  <c r="AQ31" i="33"/>
  <c r="AM31" i="33"/>
  <c r="AI31" i="33"/>
  <c r="AE31" i="33"/>
  <c r="AA31" i="33"/>
  <c r="W31" i="33"/>
  <c r="S31" i="33"/>
  <c r="O31" i="33"/>
  <c r="K31" i="33"/>
  <c r="G31" i="33"/>
  <c r="AW76" i="33"/>
  <c r="AO76" i="31"/>
  <c r="AO76" i="35"/>
  <c r="AG76" i="33"/>
  <c r="Y76" i="31"/>
  <c r="Y76" i="35"/>
  <c r="Q76" i="33"/>
  <c r="I76" i="31"/>
  <c r="I76" i="35"/>
  <c r="AP76" i="33"/>
  <c r="AH76" i="31"/>
  <c r="AH76" i="35"/>
  <c r="Z76" i="33"/>
  <c r="N76" i="31"/>
  <c r="N76" i="35"/>
  <c r="F76" i="33"/>
  <c r="AQ29" i="33"/>
  <c r="AW28" i="31"/>
  <c r="AW29" i="31" s="1"/>
  <c r="AS29" i="35"/>
  <c r="AO28" i="33"/>
  <c r="AO29" i="33" s="1"/>
  <c r="AG29" i="31"/>
  <c r="BB58" i="31"/>
  <c r="AX58" i="31"/>
  <c r="AT58" i="31"/>
  <c r="AP58" i="31"/>
  <c r="AL58" i="31"/>
  <c r="AH58" i="31"/>
  <c r="BA58" i="31"/>
  <c r="AW58" i="31"/>
  <c r="AS58" i="31"/>
  <c r="AO58" i="31"/>
  <c r="AK58" i="31"/>
  <c r="BD58" i="31"/>
  <c r="AZ58" i="31"/>
  <c r="AV58" i="31"/>
  <c r="AR58" i="31"/>
  <c r="AN58" i="31"/>
  <c r="AJ58" i="31"/>
  <c r="BC58" i="31"/>
  <c r="AY58" i="31"/>
  <c r="AU58" i="31"/>
  <c r="AQ58" i="31"/>
  <c r="AM58" i="31"/>
  <c r="AI58" i="31"/>
  <c r="AC28" i="35"/>
  <c r="AC29" i="35" s="1"/>
  <c r="Y29" i="33"/>
  <c r="BB50" i="33"/>
  <c r="AX50" i="33"/>
  <c r="AT50" i="33"/>
  <c r="AP50" i="33"/>
  <c r="AL50" i="33"/>
  <c r="AH50" i="33"/>
  <c r="AD50" i="33"/>
  <c r="Z50" i="33"/>
  <c r="BA50" i="33"/>
  <c r="AW50" i="33"/>
  <c r="AS50" i="33"/>
  <c r="AO50" i="33"/>
  <c r="AK50" i="33"/>
  <c r="AG50" i="33"/>
  <c r="AC50" i="33"/>
  <c r="BD50" i="33"/>
  <c r="AZ50" i="33"/>
  <c r="AV50" i="33"/>
  <c r="AR50" i="33"/>
  <c r="AN50" i="33"/>
  <c r="AJ50" i="33"/>
  <c r="AF50" i="33"/>
  <c r="AB50" i="33"/>
  <c r="BC50" i="33"/>
  <c r="AY50" i="33"/>
  <c r="AU50" i="33"/>
  <c r="AQ50" i="33"/>
  <c r="AM50" i="33"/>
  <c r="AI50" i="33"/>
  <c r="AE50" i="33"/>
  <c r="AA50" i="33"/>
  <c r="Q29" i="31"/>
  <c r="BB42" i="31"/>
  <c r="AX42" i="31"/>
  <c r="AT42" i="31"/>
  <c r="AP42" i="31"/>
  <c r="AL42" i="31"/>
  <c r="AH42" i="31"/>
  <c r="BA42" i="31"/>
  <c r="AW42" i="31"/>
  <c r="AS42" i="31"/>
  <c r="AO42" i="31"/>
  <c r="AK42" i="31"/>
  <c r="AG42" i="31"/>
  <c r="AC42" i="31"/>
  <c r="Y42" i="31"/>
  <c r="U42" i="31"/>
  <c r="AF42" i="31"/>
  <c r="X42" i="31"/>
  <c r="AD42" i="31"/>
  <c r="V42" i="31"/>
  <c r="BD42" i="31"/>
  <c r="AZ42" i="31"/>
  <c r="AV42" i="31"/>
  <c r="AR42" i="31"/>
  <c r="AN42" i="31"/>
  <c r="AJ42" i="31"/>
  <c r="BC42" i="31"/>
  <c r="AY42" i="31"/>
  <c r="AU42" i="31"/>
  <c r="AQ42" i="31"/>
  <c r="AM42" i="31"/>
  <c r="AI42" i="31"/>
  <c r="AE42" i="31"/>
  <c r="AA42" i="31"/>
  <c r="W42" i="31"/>
  <c r="S42" i="31"/>
  <c r="AB42" i="31"/>
  <c r="T42" i="31"/>
  <c r="Z42" i="31"/>
  <c r="R42" i="31"/>
  <c r="M29" i="35"/>
  <c r="BA38" i="35"/>
  <c r="AW38" i="35"/>
  <c r="AS38" i="35"/>
  <c r="AO38" i="35"/>
  <c r="AK38" i="35"/>
  <c r="AG38" i="35"/>
  <c r="AC38" i="35"/>
  <c r="Y38" i="35"/>
  <c r="U38" i="35"/>
  <c r="Q38" i="35"/>
  <c r="BD38" i="35"/>
  <c r="AZ38" i="35"/>
  <c r="AV38" i="35"/>
  <c r="AR38" i="35"/>
  <c r="AN38" i="35"/>
  <c r="AJ38" i="35"/>
  <c r="AF38" i="35"/>
  <c r="AB38" i="35"/>
  <c r="X38" i="35"/>
  <c r="T38" i="35"/>
  <c r="P38" i="35"/>
  <c r="BC38" i="35"/>
  <c r="AY38" i="35"/>
  <c r="AU38" i="35"/>
  <c r="AQ38" i="35"/>
  <c r="AM38" i="35"/>
  <c r="AI38" i="35"/>
  <c r="AE38" i="35"/>
  <c r="AA38" i="35"/>
  <c r="W38" i="35"/>
  <c r="S38" i="35"/>
  <c r="O38" i="35"/>
  <c r="BB38" i="35"/>
  <c r="AX38" i="35"/>
  <c r="AT38" i="35"/>
  <c r="AP38" i="35"/>
  <c r="AL38" i="35"/>
  <c r="AH38" i="35"/>
  <c r="AD38" i="35"/>
  <c r="Z38" i="35"/>
  <c r="V38" i="35"/>
  <c r="R38" i="35"/>
  <c r="N38" i="35"/>
  <c r="I29" i="31"/>
  <c r="AZ34" i="31"/>
  <c r="AV34" i="31"/>
  <c r="AR34" i="31"/>
  <c r="AN34" i="31"/>
  <c r="AJ34" i="31"/>
  <c r="AF34" i="31"/>
  <c r="AB34" i="31"/>
  <c r="X34" i="31"/>
  <c r="T34" i="31"/>
  <c r="P34" i="31"/>
  <c r="L34" i="31"/>
  <c r="BA34" i="31"/>
  <c r="AW34" i="31"/>
  <c r="AS34" i="31"/>
  <c r="AO34" i="31"/>
  <c r="AK34" i="31"/>
  <c r="AG34" i="31"/>
  <c r="AC34" i="31"/>
  <c r="Y34" i="31"/>
  <c r="U34" i="31"/>
  <c r="Q34" i="31"/>
  <c r="M34" i="31"/>
  <c r="BB34" i="31"/>
  <c r="AX34" i="31"/>
  <c r="AT34" i="31"/>
  <c r="AP34" i="31"/>
  <c r="AL34" i="31"/>
  <c r="AH34" i="31"/>
  <c r="AD34" i="31"/>
  <c r="Z34" i="31"/>
  <c r="V34" i="31"/>
  <c r="R34" i="31"/>
  <c r="N34" i="31"/>
  <c r="J34" i="31"/>
  <c r="AY34" i="31"/>
  <c r="AU34" i="31"/>
  <c r="AQ34" i="31"/>
  <c r="AM34" i="31"/>
  <c r="AI34" i="31"/>
  <c r="AE34" i="31"/>
  <c r="AA34" i="31"/>
  <c r="W34" i="31"/>
  <c r="S34" i="31"/>
  <c r="O34" i="31"/>
  <c r="K34" i="31"/>
  <c r="I28" i="33"/>
  <c r="I29" i="33" s="1"/>
  <c r="AV29" i="31"/>
  <c r="AV29" i="35"/>
  <c r="AR29" i="33"/>
  <c r="AN29" i="31"/>
  <c r="AN29" i="35"/>
  <c r="AJ29" i="33"/>
  <c r="AF29" i="31"/>
  <c r="BA57" i="31"/>
  <c r="AW57" i="31"/>
  <c r="AS57" i="31"/>
  <c r="AO57" i="31"/>
  <c r="AK57" i="31"/>
  <c r="AG57" i="31"/>
  <c r="BB57" i="31"/>
  <c r="AX57" i="31"/>
  <c r="AT57" i="31"/>
  <c r="AP57" i="31"/>
  <c r="AL57" i="31"/>
  <c r="AH57" i="31"/>
  <c r="BC57" i="31"/>
  <c r="AY57" i="31"/>
  <c r="AU57" i="31"/>
  <c r="AQ57" i="31"/>
  <c r="AM57" i="31"/>
  <c r="AI57" i="31"/>
  <c r="BD57" i="31"/>
  <c r="AZ57" i="31"/>
  <c r="AV57" i="31"/>
  <c r="AR57" i="31"/>
  <c r="AN57" i="31"/>
  <c r="AJ57" i="31"/>
  <c r="AF29" i="35"/>
  <c r="BC57" i="35"/>
  <c r="AU57" i="35"/>
  <c r="AM57" i="35"/>
  <c r="BD57" i="35"/>
  <c r="AV57" i="35"/>
  <c r="AN57" i="35"/>
  <c r="BA57" i="35"/>
  <c r="AS57" i="35"/>
  <c r="AK57" i="35"/>
  <c r="BB57" i="35"/>
  <c r="AT57" i="35"/>
  <c r="AL57" i="35"/>
  <c r="AY57" i="35"/>
  <c r="AQ57" i="35"/>
  <c r="AI57" i="35"/>
  <c r="AZ57" i="35"/>
  <c r="AR57" i="35"/>
  <c r="AJ57" i="35"/>
  <c r="AW57" i="35"/>
  <c r="AO57" i="35"/>
  <c r="AG57" i="35"/>
  <c r="AX57" i="35"/>
  <c r="AP57" i="35"/>
  <c r="AH57" i="35"/>
  <c r="AB29" i="33"/>
  <c r="BB53" i="33"/>
  <c r="AX53" i="33"/>
  <c r="AT53" i="33"/>
  <c r="AP53" i="33"/>
  <c r="AL53" i="33"/>
  <c r="AH53" i="33"/>
  <c r="AD53" i="33"/>
  <c r="BA53" i="33"/>
  <c r="AW53" i="33"/>
  <c r="AS53" i="33"/>
  <c r="AO53" i="33"/>
  <c r="AK53" i="33"/>
  <c r="AG53" i="33"/>
  <c r="AC53" i="33"/>
  <c r="BD53" i="33"/>
  <c r="AZ53" i="33"/>
  <c r="AV53" i="33"/>
  <c r="AR53" i="33"/>
  <c r="AN53" i="33"/>
  <c r="AJ53" i="33"/>
  <c r="AF53" i="33"/>
  <c r="BC53" i="33"/>
  <c r="AY53" i="33"/>
  <c r="AU53" i="33"/>
  <c r="AQ53" i="33"/>
  <c r="AM53" i="33"/>
  <c r="AI53" i="33"/>
  <c r="AE53" i="33"/>
  <c r="X29" i="31"/>
  <c r="BA49" i="31"/>
  <c r="BC49" i="31"/>
  <c r="AY49" i="31"/>
  <c r="AU49" i="31"/>
  <c r="AQ49" i="31"/>
  <c r="AM49" i="31"/>
  <c r="AI49" i="31"/>
  <c r="AE49" i="31"/>
  <c r="AA49" i="31"/>
  <c r="BD49" i="31"/>
  <c r="AZ49" i="31"/>
  <c r="AV49" i="31"/>
  <c r="AR49" i="31"/>
  <c r="AN49" i="31"/>
  <c r="AJ49" i="31"/>
  <c r="AF49" i="31"/>
  <c r="AB49" i="31"/>
  <c r="AW49" i="31"/>
  <c r="AS49" i="31"/>
  <c r="AO49" i="31"/>
  <c r="AK49" i="31"/>
  <c r="AG49" i="31"/>
  <c r="AC49" i="31"/>
  <c r="Y49" i="31"/>
  <c r="BB49" i="31"/>
  <c r="AX49" i="31"/>
  <c r="AT49" i="31"/>
  <c r="AP49" i="31"/>
  <c r="AL49" i="31"/>
  <c r="AH49" i="31"/>
  <c r="AD49" i="31"/>
  <c r="Z49" i="31"/>
  <c r="X29" i="35"/>
  <c r="BD49" i="35"/>
  <c r="AV49" i="35"/>
  <c r="AN49" i="35"/>
  <c r="AF49" i="35"/>
  <c r="BC49" i="35"/>
  <c r="AU49" i="35"/>
  <c r="AM49" i="35"/>
  <c r="AE49" i="35"/>
  <c r="BB49" i="35"/>
  <c r="AT49" i="35"/>
  <c r="AL49" i="35"/>
  <c r="AD49" i="35"/>
  <c r="BA49" i="35"/>
  <c r="AS49" i="35"/>
  <c r="AK49" i="35"/>
  <c r="AC49" i="35"/>
  <c r="AZ49" i="35"/>
  <c r="AR49" i="35"/>
  <c r="AJ49" i="35"/>
  <c r="AB49" i="35"/>
  <c r="AY49" i="35"/>
  <c r="AQ49" i="35"/>
  <c r="AI49" i="35"/>
  <c r="AA49" i="35"/>
  <c r="AX49" i="35"/>
  <c r="AP49" i="35"/>
  <c r="AH49" i="35"/>
  <c r="Z49" i="35"/>
  <c r="AW49" i="35"/>
  <c r="AO49" i="35"/>
  <c r="AG49" i="35"/>
  <c r="Y49" i="35"/>
  <c r="T29" i="33"/>
  <c r="BA45" i="33"/>
  <c r="AW45" i="33"/>
  <c r="AS45" i="33"/>
  <c r="AO45" i="33"/>
  <c r="AK45" i="33"/>
  <c r="AG45" i="33"/>
  <c r="AC45" i="33"/>
  <c r="Y45" i="33"/>
  <c r="U45" i="33"/>
  <c r="BB45" i="33"/>
  <c r="AX45" i="33"/>
  <c r="AT45" i="33"/>
  <c r="AP45" i="33"/>
  <c r="AL45" i="33"/>
  <c r="AH45" i="33"/>
  <c r="AD45" i="33"/>
  <c r="Z45" i="33"/>
  <c r="V45" i="33"/>
  <c r="BC45" i="33"/>
  <c r="AY45" i="33"/>
  <c r="AU45" i="33"/>
  <c r="AQ45" i="33"/>
  <c r="AM45" i="33"/>
  <c r="AI45" i="33"/>
  <c r="AE45" i="33"/>
  <c r="AA45" i="33"/>
  <c r="W45" i="33"/>
  <c r="BD45" i="33"/>
  <c r="AZ45" i="33"/>
  <c r="AV45" i="33"/>
  <c r="AR45" i="33"/>
  <c r="AN45" i="33"/>
  <c r="AJ45" i="33"/>
  <c r="AF45" i="33"/>
  <c r="AB45" i="33"/>
  <c r="X45" i="33"/>
  <c r="P29" i="31"/>
  <c r="BD41" i="31"/>
  <c r="AZ41" i="31"/>
  <c r="BC41" i="31"/>
  <c r="AV41" i="31"/>
  <c r="AR41" i="31"/>
  <c r="AN41" i="31"/>
  <c r="AJ41" i="31"/>
  <c r="AF41" i="31"/>
  <c r="AB41" i="31"/>
  <c r="X41" i="31"/>
  <c r="T41" i="31"/>
  <c r="BA41" i="31"/>
  <c r="AU41" i="31"/>
  <c r="AQ41" i="31"/>
  <c r="AM41" i="31"/>
  <c r="AI41" i="31"/>
  <c r="AE41" i="31"/>
  <c r="AA41" i="31"/>
  <c r="W41" i="31"/>
  <c r="S41" i="31"/>
  <c r="BB41" i="31"/>
  <c r="AX41" i="31"/>
  <c r="AY41" i="31"/>
  <c r="AT41" i="31"/>
  <c r="AP41" i="31"/>
  <c r="AL41" i="31"/>
  <c r="AH41" i="31"/>
  <c r="AD41" i="31"/>
  <c r="Z41" i="31"/>
  <c r="V41" i="31"/>
  <c r="R41" i="31"/>
  <c r="AW41" i="31"/>
  <c r="AS41" i="31"/>
  <c r="AO41" i="31"/>
  <c r="AK41" i="31"/>
  <c r="AG41" i="31"/>
  <c r="AC41" i="31"/>
  <c r="Y41" i="31"/>
  <c r="U41" i="31"/>
  <c r="Q41" i="31"/>
  <c r="P29" i="35"/>
  <c r="BD41" i="35"/>
  <c r="AV41" i="35"/>
  <c r="AN41" i="35"/>
  <c r="AF41" i="35"/>
  <c r="X41" i="35"/>
  <c r="BC41" i="35"/>
  <c r="AU41" i="35"/>
  <c r="AM41" i="35"/>
  <c r="AE41" i="35"/>
  <c r="W41" i="35"/>
  <c r="AX41" i="35"/>
  <c r="AH41" i="35"/>
  <c r="R41" i="35"/>
  <c r="AO41" i="35"/>
  <c r="Y41" i="35"/>
  <c r="BB41" i="35"/>
  <c r="AL41" i="35"/>
  <c r="V41" i="35"/>
  <c r="AS41" i="35"/>
  <c r="AC41" i="35"/>
  <c r="AZ41" i="35"/>
  <c r="AR41" i="35"/>
  <c r="AJ41" i="35"/>
  <c r="AB41" i="35"/>
  <c r="T41" i="35"/>
  <c r="AY41" i="35"/>
  <c r="AQ41" i="35"/>
  <c r="AI41" i="35"/>
  <c r="AA41" i="35"/>
  <c r="S41" i="35"/>
  <c r="AP41" i="35"/>
  <c r="Z41" i="35"/>
  <c r="AW41" i="35"/>
  <c r="AG41" i="35"/>
  <c r="Q41" i="35"/>
  <c r="AT41" i="35"/>
  <c r="AD41" i="35"/>
  <c r="BA41" i="35"/>
  <c r="AK41" i="35"/>
  <c r="U41" i="35"/>
  <c r="L29" i="33"/>
  <c r="BB37" i="33"/>
  <c r="AX37" i="33"/>
  <c r="AT37" i="33"/>
  <c r="AP37" i="33"/>
  <c r="AL37" i="33"/>
  <c r="AH37" i="33"/>
  <c r="AD37" i="33"/>
  <c r="Z37" i="33"/>
  <c r="V37" i="33"/>
  <c r="R37" i="33"/>
  <c r="N37" i="33"/>
  <c r="BA37" i="33"/>
  <c r="AW37" i="33"/>
  <c r="AS37" i="33"/>
  <c r="AO37" i="33"/>
  <c r="AK37" i="33"/>
  <c r="AG37" i="33"/>
  <c r="AC37" i="33"/>
  <c r="Y37" i="33"/>
  <c r="U37" i="33"/>
  <c r="Q37" i="33"/>
  <c r="M37" i="33"/>
  <c r="BD37" i="33"/>
  <c r="AZ37" i="33"/>
  <c r="AV37" i="33"/>
  <c r="AR37" i="33"/>
  <c r="AN37" i="33"/>
  <c r="AJ37" i="33"/>
  <c r="AF37" i="33"/>
  <c r="AB37" i="33"/>
  <c r="X37" i="33"/>
  <c r="T37" i="33"/>
  <c r="P37" i="33"/>
  <c r="BC37" i="33"/>
  <c r="AY37" i="33"/>
  <c r="AU37" i="33"/>
  <c r="AQ37" i="33"/>
  <c r="AM37" i="33"/>
  <c r="AI37" i="33"/>
  <c r="AE37" i="33"/>
  <c r="AA37" i="33"/>
  <c r="W37" i="33"/>
  <c r="S37" i="33"/>
  <c r="O37" i="33"/>
  <c r="H29" i="31"/>
  <c r="AX33" i="31"/>
  <c r="AT33" i="31"/>
  <c r="AP33" i="31"/>
  <c r="AL33" i="31"/>
  <c r="AH33" i="31"/>
  <c r="AD33" i="31"/>
  <c r="Z33" i="31"/>
  <c r="V33" i="31"/>
  <c r="R33" i="31"/>
  <c r="N33" i="31"/>
  <c r="J33" i="31"/>
  <c r="AY33" i="31"/>
  <c r="AU33" i="31"/>
  <c r="AQ33" i="31"/>
  <c r="AM33" i="31"/>
  <c r="AI33" i="31"/>
  <c r="AE33" i="31"/>
  <c r="AA33" i="31"/>
  <c r="W33" i="31"/>
  <c r="S33" i="31"/>
  <c r="O33" i="31"/>
  <c r="K33" i="31"/>
  <c r="AZ33" i="31"/>
  <c r="AV33" i="31"/>
  <c r="AR33" i="31"/>
  <c r="AN33" i="31"/>
  <c r="AJ33" i="31"/>
  <c r="AF33" i="31"/>
  <c r="AB33" i="31"/>
  <c r="X33" i="31"/>
  <c r="T33" i="31"/>
  <c r="P33" i="31"/>
  <c r="L33" i="31"/>
  <c r="BA33" i="31"/>
  <c r="AW33" i="31"/>
  <c r="AS33" i="31"/>
  <c r="AO33" i="31"/>
  <c r="AK33" i="31"/>
  <c r="AG33" i="31"/>
  <c r="AC33" i="31"/>
  <c r="Y33" i="31"/>
  <c r="U33" i="31"/>
  <c r="Q33" i="31"/>
  <c r="M33" i="31"/>
  <c r="I33" i="31"/>
  <c r="H29" i="35"/>
  <c r="AV33" i="35"/>
  <c r="AN33" i="35"/>
  <c r="AF33" i="35"/>
  <c r="X33" i="35"/>
  <c r="P33" i="35"/>
  <c r="BA33" i="35"/>
  <c r="AS33" i="35"/>
  <c r="AK33" i="35"/>
  <c r="AC33" i="35"/>
  <c r="U33" i="35"/>
  <c r="M33" i="35"/>
  <c r="AX33" i="35"/>
  <c r="AP33" i="35"/>
  <c r="AH33" i="35"/>
  <c r="Z33" i="35"/>
  <c r="R33" i="35"/>
  <c r="J33" i="35"/>
  <c r="AU33" i="35"/>
  <c r="AM33" i="35"/>
  <c r="AE33" i="35"/>
  <c r="W33" i="35"/>
  <c r="O33" i="35"/>
  <c r="AZ33" i="35"/>
  <c r="AR33" i="35"/>
  <c r="AJ33" i="35"/>
  <c r="AB33" i="35"/>
  <c r="T33" i="35"/>
  <c r="L33" i="35"/>
  <c r="AW33" i="35"/>
  <c r="AO33" i="35"/>
  <c r="AG33" i="35"/>
  <c r="Y33" i="35"/>
  <c r="Q33" i="35"/>
  <c r="I33" i="35"/>
  <c r="AT33" i="35"/>
  <c r="AL33" i="35"/>
  <c r="AD33" i="35"/>
  <c r="V33" i="35"/>
  <c r="N33" i="35"/>
  <c r="AY33" i="35"/>
  <c r="AQ33" i="35"/>
  <c r="AI33" i="35"/>
  <c r="AA33" i="35"/>
  <c r="S33" i="35"/>
  <c r="K33" i="35"/>
  <c r="AU76" i="31"/>
  <c r="AU76" i="35"/>
  <c r="AA76" i="33"/>
  <c r="K76" i="33"/>
  <c r="AB76" i="33"/>
  <c r="X76" i="31"/>
  <c r="X76" i="35"/>
  <c r="T76" i="33"/>
  <c r="P76" i="31"/>
  <c r="P76" i="35"/>
  <c r="L76" i="33"/>
  <c r="H76" i="31"/>
  <c r="H76" i="35"/>
  <c r="AU28" i="35"/>
  <c r="AU29" i="35" s="1"/>
  <c r="AM29" i="31"/>
  <c r="AM29" i="33"/>
  <c r="AE29" i="35"/>
  <c r="BA56" i="35"/>
  <c r="AW56" i="35"/>
  <c r="AS56" i="35"/>
  <c r="AO56" i="35"/>
  <c r="AK56" i="35"/>
  <c r="AG56" i="35"/>
  <c r="BB56" i="35"/>
  <c r="AX56" i="35"/>
  <c r="AT56" i="35"/>
  <c r="AP56" i="35"/>
  <c r="AL56" i="35"/>
  <c r="AH56" i="35"/>
  <c r="BC56" i="35"/>
  <c r="AY56" i="35"/>
  <c r="AU56" i="35"/>
  <c r="AQ56" i="35"/>
  <c r="AM56" i="35"/>
  <c r="AI56" i="35"/>
  <c r="BD56" i="35"/>
  <c r="AZ56" i="35"/>
  <c r="AV56" i="35"/>
  <c r="AR56" i="35"/>
  <c r="AN56" i="35"/>
  <c r="AJ56" i="35"/>
  <c r="AF56" i="35"/>
  <c r="AA29" i="31"/>
  <c r="BC52" i="31"/>
  <c r="AY52" i="31"/>
  <c r="AU52" i="31"/>
  <c r="AQ52" i="31"/>
  <c r="AM52" i="31"/>
  <c r="AI52" i="31"/>
  <c r="AE52" i="31"/>
  <c r="BD52" i="31"/>
  <c r="AZ52" i="31"/>
  <c r="AV52" i="31"/>
  <c r="AR52" i="31"/>
  <c r="AN52" i="31"/>
  <c r="AJ52" i="31"/>
  <c r="AF52" i="31"/>
  <c r="AB52" i="31"/>
  <c r="BA52" i="31"/>
  <c r="AW52" i="31"/>
  <c r="AS52" i="31"/>
  <c r="AO52" i="31"/>
  <c r="AK52" i="31"/>
  <c r="AG52" i="31"/>
  <c r="AC52" i="31"/>
  <c r="BB52" i="31"/>
  <c r="AX52" i="31"/>
  <c r="AT52" i="31"/>
  <c r="AP52" i="31"/>
  <c r="AL52" i="31"/>
  <c r="AH52" i="31"/>
  <c r="AD52" i="31"/>
  <c r="AA28" i="33"/>
  <c r="AA29" i="33" s="1"/>
  <c r="W29" i="35"/>
  <c r="BB48" i="35"/>
  <c r="AX48" i="35"/>
  <c r="AT48" i="35"/>
  <c r="AP48" i="35"/>
  <c r="AL48" i="35"/>
  <c r="AH48" i="35"/>
  <c r="AD48" i="35"/>
  <c r="Z48" i="35"/>
  <c r="BC48" i="35"/>
  <c r="AY48" i="35"/>
  <c r="AU48" i="35"/>
  <c r="AQ48" i="35"/>
  <c r="AM48" i="35"/>
  <c r="AI48" i="35"/>
  <c r="AE48" i="35"/>
  <c r="AA48" i="35"/>
  <c r="BD48" i="35"/>
  <c r="AZ48" i="35"/>
  <c r="AV48" i="35"/>
  <c r="AR48" i="35"/>
  <c r="AN48" i="35"/>
  <c r="AJ48" i="35"/>
  <c r="AF48" i="35"/>
  <c r="AB48" i="35"/>
  <c r="X48" i="35"/>
  <c r="BA48" i="35"/>
  <c r="AW48" i="35"/>
  <c r="AS48" i="35"/>
  <c r="AO48" i="35"/>
  <c r="AK48" i="35"/>
  <c r="AG48" i="35"/>
  <c r="AC48" i="35"/>
  <c r="Y48" i="35"/>
  <c r="S29" i="31"/>
  <c r="BC44" i="31"/>
  <c r="AY44" i="31"/>
  <c r="AU44" i="31"/>
  <c r="AQ44" i="31"/>
  <c r="AM44" i="31"/>
  <c r="AI44" i="31"/>
  <c r="AE44" i="31"/>
  <c r="AA44" i="31"/>
  <c r="W44" i="31"/>
  <c r="BD44" i="31"/>
  <c r="AZ44" i="31"/>
  <c r="AV44" i="31"/>
  <c r="AR44" i="31"/>
  <c r="AN44" i="31"/>
  <c r="AJ44" i="31"/>
  <c r="AF44" i="31"/>
  <c r="AB44" i="31"/>
  <c r="X44" i="31"/>
  <c r="T44" i="31"/>
  <c r="BA44" i="31"/>
  <c r="AW44" i="31"/>
  <c r="AS44" i="31"/>
  <c r="AO44" i="31"/>
  <c r="AK44" i="31"/>
  <c r="AG44" i="31"/>
  <c r="AC44" i="31"/>
  <c r="Y44" i="31"/>
  <c r="U44" i="31"/>
  <c r="BB44" i="31"/>
  <c r="AX44" i="31"/>
  <c r="AT44" i="31"/>
  <c r="AP44" i="31"/>
  <c r="AL44" i="31"/>
  <c r="AH44" i="31"/>
  <c r="AD44" i="31"/>
  <c r="Z44" i="31"/>
  <c r="V44" i="31"/>
  <c r="S28" i="33"/>
  <c r="S29" i="33" s="1"/>
  <c r="O29" i="35"/>
  <c r="BD40" i="35"/>
  <c r="AZ40" i="35"/>
  <c r="AV40" i="35"/>
  <c r="AR40" i="35"/>
  <c r="AN40" i="35"/>
  <c r="AJ40" i="35"/>
  <c r="AF40" i="35"/>
  <c r="AB40" i="35"/>
  <c r="X40" i="35"/>
  <c r="T40" i="35"/>
  <c r="P40" i="35"/>
  <c r="BA40" i="35"/>
  <c r="AW40" i="35"/>
  <c r="AS40" i="35"/>
  <c r="AO40" i="35"/>
  <c r="AK40" i="35"/>
  <c r="AG40" i="35"/>
  <c r="AC40" i="35"/>
  <c r="Y40" i="35"/>
  <c r="U40" i="35"/>
  <c r="Q40" i="35"/>
  <c r="BB40" i="35"/>
  <c r="AX40" i="35"/>
  <c r="AT40" i="35"/>
  <c r="AP40" i="35"/>
  <c r="AL40" i="35"/>
  <c r="AH40" i="35"/>
  <c r="AD40" i="35"/>
  <c r="Z40" i="35"/>
  <c r="V40" i="35"/>
  <c r="R40" i="35"/>
  <c r="BC40" i="35"/>
  <c r="AY40" i="35"/>
  <c r="AU40" i="35"/>
  <c r="AQ40" i="35"/>
  <c r="AM40" i="35"/>
  <c r="AI40" i="35"/>
  <c r="AE40" i="35"/>
  <c r="AA40" i="35"/>
  <c r="W40" i="35"/>
  <c r="S40" i="35"/>
  <c r="K29" i="31"/>
  <c r="BD36" i="31"/>
  <c r="AZ36" i="31"/>
  <c r="AV36" i="31"/>
  <c r="AR36" i="31"/>
  <c r="AN36" i="31"/>
  <c r="AJ36" i="31"/>
  <c r="AF36" i="31"/>
  <c r="AB36" i="31"/>
  <c r="X36" i="31"/>
  <c r="T36" i="31"/>
  <c r="P36" i="31"/>
  <c r="L36" i="31"/>
  <c r="BA36" i="31"/>
  <c r="AW36" i="31"/>
  <c r="AS36" i="31"/>
  <c r="AO36" i="31"/>
  <c r="AK36" i="31"/>
  <c r="AG36" i="31"/>
  <c r="AC36" i="31"/>
  <c r="Y36" i="31"/>
  <c r="U36" i="31"/>
  <c r="Q36" i="31"/>
  <c r="M36" i="31"/>
  <c r="BB36" i="31"/>
  <c r="AX36" i="31"/>
  <c r="AT36" i="31"/>
  <c r="AP36" i="31"/>
  <c r="AL36" i="31"/>
  <c r="AH36" i="31"/>
  <c r="AD36" i="31"/>
  <c r="Z36" i="31"/>
  <c r="V36" i="31"/>
  <c r="R36" i="31"/>
  <c r="N36" i="31"/>
  <c r="BC36" i="31"/>
  <c r="AY36" i="31"/>
  <c r="AU36" i="31"/>
  <c r="AQ36" i="31"/>
  <c r="AM36" i="31"/>
  <c r="AI36" i="31"/>
  <c r="AE36" i="31"/>
  <c r="AA36" i="31"/>
  <c r="W36" i="31"/>
  <c r="S36" i="31"/>
  <c r="O36" i="31"/>
  <c r="K29" i="33"/>
  <c r="BD36" i="33"/>
  <c r="AZ36" i="33"/>
  <c r="AV36" i="33"/>
  <c r="AR36" i="33"/>
  <c r="AN36" i="33"/>
  <c r="AJ36" i="33"/>
  <c r="AF36" i="33"/>
  <c r="AB36" i="33"/>
  <c r="X36" i="33"/>
  <c r="T36" i="33"/>
  <c r="P36" i="33"/>
  <c r="L36" i="33"/>
  <c r="BA36" i="33"/>
  <c r="AW36" i="33"/>
  <c r="AS36" i="33"/>
  <c r="AO36" i="33"/>
  <c r="AK36" i="33"/>
  <c r="AG36" i="33"/>
  <c r="AC36" i="33"/>
  <c r="Y36" i="33"/>
  <c r="U36" i="33"/>
  <c r="Q36" i="33"/>
  <c r="M36" i="33"/>
  <c r="BB36" i="33"/>
  <c r="AX36" i="33"/>
  <c r="AT36" i="33"/>
  <c r="AP36" i="33"/>
  <c r="AL36" i="33"/>
  <c r="AH36" i="33"/>
  <c r="AD36" i="33"/>
  <c r="Z36" i="33"/>
  <c r="V36" i="33"/>
  <c r="R36" i="33"/>
  <c r="N36" i="33"/>
  <c r="BC36" i="33"/>
  <c r="AY36" i="33"/>
  <c r="AU36" i="33"/>
  <c r="AQ36" i="33"/>
  <c r="AM36" i="33"/>
  <c r="AI36" i="33"/>
  <c r="AE36" i="33"/>
  <c r="AA36" i="33"/>
  <c r="W36" i="33"/>
  <c r="S36" i="33"/>
  <c r="O36" i="33"/>
  <c r="G29" i="35"/>
  <c r="AZ32" i="35"/>
  <c r="AV32" i="35"/>
  <c r="AR32" i="35"/>
  <c r="AN32" i="35"/>
  <c r="AJ32" i="35"/>
  <c r="AF32" i="35"/>
  <c r="AB32" i="35"/>
  <c r="X32" i="35"/>
  <c r="T32" i="35"/>
  <c r="P32" i="35"/>
  <c r="L32" i="35"/>
  <c r="H32" i="35"/>
  <c r="AW32" i="35"/>
  <c r="AS32" i="35"/>
  <c r="AO32" i="35"/>
  <c r="AK32" i="35"/>
  <c r="AG32" i="35"/>
  <c r="AC32" i="35"/>
  <c r="Y32" i="35"/>
  <c r="U32" i="35"/>
  <c r="Q32" i="35"/>
  <c r="M32" i="35"/>
  <c r="I32" i="35"/>
  <c r="AX32" i="35"/>
  <c r="AT32" i="35"/>
  <c r="AP32" i="35"/>
  <c r="AL32" i="35"/>
  <c r="AH32" i="35"/>
  <c r="AD32" i="35"/>
  <c r="Z32" i="35"/>
  <c r="V32" i="35"/>
  <c r="R32" i="35"/>
  <c r="N32" i="35"/>
  <c r="J32" i="35"/>
  <c r="AY32" i="35"/>
  <c r="AU32" i="35"/>
  <c r="AQ32" i="35"/>
  <c r="AM32" i="35"/>
  <c r="AI32" i="35"/>
  <c r="AE32" i="35"/>
  <c r="AA32" i="35"/>
  <c r="W32" i="35"/>
  <c r="S32" i="35"/>
  <c r="O32" i="35"/>
  <c r="K32" i="35"/>
  <c r="E29" i="31"/>
  <c r="AX30" i="31"/>
  <c r="AT30" i="31"/>
  <c r="AP30" i="31"/>
  <c r="AL30" i="31"/>
  <c r="AH30" i="31"/>
  <c r="AD30" i="31"/>
  <c r="Z30" i="31"/>
  <c r="V30" i="31"/>
  <c r="R30" i="31"/>
  <c r="N30" i="31"/>
  <c r="J30" i="31"/>
  <c r="F30" i="31"/>
  <c r="F60" i="31" s="1"/>
  <c r="AU30" i="31"/>
  <c r="AQ30" i="31"/>
  <c r="AM30" i="31"/>
  <c r="AI30" i="31"/>
  <c r="AE30" i="31"/>
  <c r="AA30" i="31"/>
  <c r="W30" i="31"/>
  <c r="S30" i="31"/>
  <c r="O30" i="31"/>
  <c r="K30" i="31"/>
  <c r="G30" i="31"/>
  <c r="E62" i="31"/>
  <c r="AV30" i="31"/>
  <c r="AR30" i="31"/>
  <c r="AN30" i="31"/>
  <c r="AJ30" i="31"/>
  <c r="AF30" i="31"/>
  <c r="AB30" i="31"/>
  <c r="X30" i="31"/>
  <c r="T30" i="31"/>
  <c r="P30" i="31"/>
  <c r="L30" i="31"/>
  <c r="H30" i="31"/>
  <c r="AW30" i="31"/>
  <c r="AS30" i="31"/>
  <c r="AO30" i="31"/>
  <c r="AK30" i="31"/>
  <c r="AG30" i="31"/>
  <c r="AC30" i="31"/>
  <c r="Y30" i="31"/>
  <c r="U30" i="31"/>
  <c r="Q30" i="31"/>
  <c r="M30" i="31"/>
  <c r="I30" i="31"/>
  <c r="E29" i="35"/>
  <c r="AX30" i="35"/>
  <c r="AT30" i="35"/>
  <c r="AP30" i="35"/>
  <c r="AL30" i="35"/>
  <c r="AH30" i="35"/>
  <c r="AD30" i="35"/>
  <c r="Z30" i="35"/>
  <c r="V30" i="35"/>
  <c r="R30" i="35"/>
  <c r="N30" i="35"/>
  <c r="J30" i="35"/>
  <c r="F30" i="35"/>
  <c r="F60" i="35" s="1"/>
  <c r="AU30" i="35"/>
  <c r="AQ30" i="35"/>
  <c r="AM30" i="35"/>
  <c r="AI30" i="35"/>
  <c r="AE30" i="35"/>
  <c r="AA30" i="35"/>
  <c r="W30" i="35"/>
  <c r="S30" i="35"/>
  <c r="O30" i="35"/>
  <c r="K30" i="35"/>
  <c r="G30" i="35"/>
  <c r="E62" i="35"/>
  <c r="AV30" i="35"/>
  <c r="AR30" i="35"/>
  <c r="AN30" i="35"/>
  <c r="AJ30" i="35"/>
  <c r="AF30" i="35"/>
  <c r="AB30" i="35"/>
  <c r="X30" i="35"/>
  <c r="T30" i="35"/>
  <c r="P30" i="35"/>
  <c r="L30" i="35"/>
  <c r="H30" i="35"/>
  <c r="AW30" i="35"/>
  <c r="AS30" i="35"/>
  <c r="AO30" i="35"/>
  <c r="AK30" i="35"/>
  <c r="AG30" i="35"/>
  <c r="AC30" i="35"/>
  <c r="Y30" i="35"/>
  <c r="U30" i="35"/>
  <c r="Q30" i="35"/>
  <c r="M30" i="35"/>
  <c r="I30" i="35"/>
  <c r="AP29" i="33"/>
  <c r="AH29" i="31"/>
  <c r="BB59" i="31"/>
  <c r="AX59" i="31"/>
  <c r="AT59" i="31"/>
  <c r="AP59" i="31"/>
  <c r="AL59" i="31"/>
  <c r="BC59" i="31"/>
  <c r="AY59" i="31"/>
  <c r="AU59" i="31"/>
  <c r="AQ59" i="31"/>
  <c r="AM59" i="31"/>
  <c r="AI59" i="31"/>
  <c r="BD59" i="31"/>
  <c r="AZ59" i="31"/>
  <c r="AV59" i="31"/>
  <c r="AR59" i="31"/>
  <c r="AN59" i="31"/>
  <c r="AJ59" i="31"/>
  <c r="BA59" i="31"/>
  <c r="AW59" i="31"/>
  <c r="AS59" i="31"/>
  <c r="AO59" i="31"/>
  <c r="AK59" i="31"/>
  <c r="AH29" i="35"/>
  <c r="BD59" i="35"/>
  <c r="AV59" i="35"/>
  <c r="AN59" i="35"/>
  <c r="BA59" i="35"/>
  <c r="AS59" i="35"/>
  <c r="AK59" i="35"/>
  <c r="AX59" i="35"/>
  <c r="AP59" i="35"/>
  <c r="BC59" i="35"/>
  <c r="AU59" i="35"/>
  <c r="AM59" i="35"/>
  <c r="AZ59" i="35"/>
  <c r="AR59" i="35"/>
  <c r="AJ59" i="35"/>
  <c r="AW59" i="35"/>
  <c r="AO59" i="35"/>
  <c r="BB59" i="35"/>
  <c r="AT59" i="35"/>
  <c r="AL59" i="35"/>
  <c r="AY59" i="35"/>
  <c r="AQ59" i="35"/>
  <c r="AI59" i="35"/>
  <c r="Z29" i="33"/>
  <c r="BB51" i="33"/>
  <c r="AX51" i="33"/>
  <c r="AT51" i="33"/>
  <c r="AP51" i="33"/>
  <c r="AL51" i="33"/>
  <c r="AH51" i="33"/>
  <c r="AD51" i="33"/>
  <c r="BC51" i="33"/>
  <c r="AY51" i="33"/>
  <c r="AU51" i="33"/>
  <c r="AQ51" i="33"/>
  <c r="AM51" i="33"/>
  <c r="AI51" i="33"/>
  <c r="AE51" i="33"/>
  <c r="AA51" i="33"/>
  <c r="BD51" i="33"/>
  <c r="AZ51" i="33"/>
  <c r="AV51" i="33"/>
  <c r="AR51" i="33"/>
  <c r="AN51" i="33"/>
  <c r="AJ51" i="33"/>
  <c r="AF51" i="33"/>
  <c r="AB51" i="33"/>
  <c r="BA51" i="33"/>
  <c r="AW51" i="33"/>
  <c r="AS51" i="33"/>
  <c r="AO51" i="33"/>
  <c r="AK51" i="33"/>
  <c r="AG51" i="33"/>
  <c r="AC51" i="33"/>
  <c r="R29" i="31"/>
  <c r="BD43" i="31"/>
  <c r="AZ43" i="31"/>
  <c r="AV43" i="31"/>
  <c r="AR43" i="31"/>
  <c r="AN43" i="31"/>
  <c r="AJ43" i="31"/>
  <c r="AF43" i="31"/>
  <c r="AB43" i="31"/>
  <c r="X43" i="31"/>
  <c r="T43" i="31"/>
  <c r="BA43" i="31"/>
  <c r="AW43" i="31"/>
  <c r="AS43" i="31"/>
  <c r="AO43" i="31"/>
  <c r="AK43" i="31"/>
  <c r="AG43" i="31"/>
  <c r="AC43" i="31"/>
  <c r="Y43" i="31"/>
  <c r="U43" i="31"/>
  <c r="BB43" i="31"/>
  <c r="AX43" i="31"/>
  <c r="AT43" i="31"/>
  <c r="AP43" i="31"/>
  <c r="AL43" i="31"/>
  <c r="AH43" i="31"/>
  <c r="AD43" i="31"/>
  <c r="Z43" i="31"/>
  <c r="V43" i="31"/>
  <c r="BC43" i="31"/>
  <c r="AY43" i="31"/>
  <c r="AU43" i="31"/>
  <c r="AQ43" i="31"/>
  <c r="AM43" i="31"/>
  <c r="AI43" i="31"/>
  <c r="AE43" i="31"/>
  <c r="AA43" i="31"/>
  <c r="W43" i="31"/>
  <c r="S43" i="31"/>
  <c r="R29" i="35"/>
  <c r="BC43" i="35"/>
  <c r="AU43" i="35"/>
  <c r="AM43" i="35"/>
  <c r="AE43" i="35"/>
  <c r="W43" i="35"/>
  <c r="BB43" i="35"/>
  <c r="AT43" i="35"/>
  <c r="AL43" i="35"/>
  <c r="AD43" i="35"/>
  <c r="V43" i="35"/>
  <c r="AS43" i="35"/>
  <c r="AC43" i="35"/>
  <c r="AZ43" i="35"/>
  <c r="AJ43" i="35"/>
  <c r="T43" i="35"/>
  <c r="AO43" i="35"/>
  <c r="Y43" i="35"/>
  <c r="AV43" i="35"/>
  <c r="AF43" i="35"/>
  <c r="AY43" i="35"/>
  <c r="AQ43" i="35"/>
  <c r="AI43" i="35"/>
  <c r="AA43" i="35"/>
  <c r="S43" i="35"/>
  <c r="AX43" i="35"/>
  <c r="AP43" i="35"/>
  <c r="AH43" i="35"/>
  <c r="Z43" i="35"/>
  <c r="BA43" i="35"/>
  <c r="AK43" i="35"/>
  <c r="U43" i="35"/>
  <c r="AR43" i="35"/>
  <c r="AB43" i="35"/>
  <c r="AW43" i="35"/>
  <c r="AG43" i="35"/>
  <c r="BD43" i="35"/>
  <c r="AN43" i="35"/>
  <c r="X43" i="35"/>
  <c r="J29" i="33"/>
  <c r="AZ35" i="33"/>
  <c r="AV35" i="33"/>
  <c r="AR35" i="33"/>
  <c r="AN35" i="33"/>
  <c r="AJ35" i="33"/>
  <c r="AF35" i="33"/>
  <c r="AB35" i="33"/>
  <c r="X35" i="33"/>
  <c r="T35" i="33"/>
  <c r="P35" i="33"/>
  <c r="L35" i="33"/>
  <c r="BA35" i="33"/>
  <c r="AW35" i="33"/>
  <c r="AS35" i="33"/>
  <c r="AO35" i="33"/>
  <c r="AK35" i="33"/>
  <c r="AG35" i="33"/>
  <c r="AC35" i="33"/>
  <c r="Y35" i="33"/>
  <c r="U35" i="33"/>
  <c r="Q35" i="33"/>
  <c r="M35" i="33"/>
  <c r="BB35" i="33"/>
  <c r="AX35" i="33"/>
  <c r="AT35" i="33"/>
  <c r="AP35" i="33"/>
  <c r="AL35" i="33"/>
  <c r="AH35" i="33"/>
  <c r="AD35" i="33"/>
  <c r="Z35" i="33"/>
  <c r="V35" i="33"/>
  <c r="R35" i="33"/>
  <c r="N35" i="33"/>
  <c r="BC35" i="33"/>
  <c r="AY35" i="33"/>
  <c r="AU35" i="33"/>
  <c r="AQ35" i="33"/>
  <c r="AM35" i="33"/>
  <c r="AI35" i="33"/>
  <c r="AE35" i="33"/>
  <c r="AA35" i="33"/>
  <c r="W35" i="33"/>
  <c r="S35" i="33"/>
  <c r="O35" i="33"/>
  <c r="K35" i="33"/>
  <c r="AS76" i="33"/>
  <c r="AK76" i="31"/>
  <c r="AK76" i="35"/>
  <c r="AC76" i="33"/>
  <c r="U76" i="31"/>
  <c r="U76" i="35"/>
  <c r="M76" i="33"/>
  <c r="AT76" i="31"/>
  <c r="AT76" i="35"/>
  <c r="AL76" i="33"/>
  <c r="AD76" i="31"/>
  <c r="AD76" i="35"/>
  <c r="V76" i="33"/>
  <c r="R76" i="31"/>
  <c r="R76" i="35"/>
  <c r="J76" i="33"/>
  <c r="AT29" i="33"/>
  <c r="AL29" i="31"/>
  <c r="AL29" i="35"/>
  <c r="AD29" i="33"/>
  <c r="BA55" i="33"/>
  <c r="AW55" i="33"/>
  <c r="AS55" i="33"/>
  <c r="AO55" i="33"/>
  <c r="AK55" i="33"/>
  <c r="AG55" i="33"/>
  <c r="BD55" i="33"/>
  <c r="AZ55" i="33"/>
  <c r="AV55" i="33"/>
  <c r="AR55" i="33"/>
  <c r="AN55" i="33"/>
  <c r="AJ55" i="33"/>
  <c r="AF55" i="33"/>
  <c r="BC55" i="33"/>
  <c r="AY55" i="33"/>
  <c r="AU55" i="33"/>
  <c r="AQ55" i="33"/>
  <c r="AM55" i="33"/>
  <c r="AI55" i="33"/>
  <c r="AE55" i="33"/>
  <c r="BB55" i="33"/>
  <c r="AX55" i="33"/>
  <c r="AT55" i="33"/>
  <c r="AP55" i="33"/>
  <c r="AL55" i="33"/>
  <c r="AH55" i="33"/>
  <c r="V29" i="31"/>
  <c r="BD47" i="31"/>
  <c r="AZ47" i="31"/>
  <c r="AV47" i="31"/>
  <c r="AR47" i="31"/>
  <c r="AN47" i="31"/>
  <c r="AJ47" i="31"/>
  <c r="AF47" i="31"/>
  <c r="AB47" i="31"/>
  <c r="X47" i="31"/>
  <c r="BA47" i="31"/>
  <c r="AW47" i="31"/>
  <c r="AS47" i="31"/>
  <c r="AO47" i="31"/>
  <c r="AK47" i="31"/>
  <c r="AG47" i="31"/>
  <c r="AC47" i="31"/>
  <c r="Y47" i="31"/>
  <c r="BB47" i="31"/>
  <c r="AX47" i="31"/>
  <c r="AT47" i="31"/>
  <c r="AP47" i="31"/>
  <c r="AL47" i="31"/>
  <c r="AH47" i="31"/>
  <c r="AD47" i="31"/>
  <c r="Z47" i="31"/>
  <c r="BC47" i="31"/>
  <c r="AY47" i="31"/>
  <c r="AU47" i="31"/>
  <c r="AQ47" i="31"/>
  <c r="AM47" i="31"/>
  <c r="AI47" i="31"/>
  <c r="AE47" i="31"/>
  <c r="AA47" i="31"/>
  <c r="W47" i="31"/>
  <c r="V29" i="35"/>
  <c r="BC47" i="35"/>
  <c r="AU47" i="35"/>
  <c r="AM47" i="35"/>
  <c r="AE47" i="35"/>
  <c r="W47" i="35"/>
  <c r="AX47" i="35"/>
  <c r="AP47" i="35"/>
  <c r="AH47" i="35"/>
  <c r="Z47" i="35"/>
  <c r="AW47" i="35"/>
  <c r="AO47" i="35"/>
  <c r="AG47" i="35"/>
  <c r="Y47" i="35"/>
  <c r="AZ47" i="35"/>
  <c r="AR47" i="35"/>
  <c r="AB47" i="35"/>
  <c r="AF47" i="35"/>
  <c r="AY47" i="35"/>
  <c r="AQ47" i="35"/>
  <c r="AI47" i="35"/>
  <c r="AA47" i="35"/>
  <c r="BB47" i="35"/>
  <c r="AT47" i="35"/>
  <c r="AL47" i="35"/>
  <c r="AD47" i="35"/>
  <c r="BA47" i="35"/>
  <c r="AS47" i="35"/>
  <c r="AK47" i="35"/>
  <c r="AC47" i="35"/>
  <c r="BD47" i="35"/>
  <c r="AV47" i="35"/>
  <c r="AJ47" i="35"/>
  <c r="AN47" i="35"/>
  <c r="X47" i="35"/>
  <c r="N29" i="33"/>
  <c r="BA39" i="33"/>
  <c r="AW39" i="33"/>
  <c r="AS39" i="33"/>
  <c r="AO39" i="33"/>
  <c r="AK39" i="33"/>
  <c r="AG39" i="33"/>
  <c r="AC39" i="33"/>
  <c r="Y39" i="33"/>
  <c r="U39" i="33"/>
  <c r="Q39" i="33"/>
  <c r="BD39" i="33"/>
  <c r="AZ39" i="33"/>
  <c r="AV39" i="33"/>
  <c r="AR39" i="33"/>
  <c r="AN39" i="33"/>
  <c r="AJ39" i="33"/>
  <c r="AF39" i="33"/>
  <c r="AB39" i="33"/>
  <c r="X39" i="33"/>
  <c r="T39" i="33"/>
  <c r="P39" i="33"/>
  <c r="BC39" i="33"/>
  <c r="AY39" i="33"/>
  <c r="AU39" i="33"/>
  <c r="AQ39" i="33"/>
  <c r="AM39" i="33"/>
  <c r="AI39" i="33"/>
  <c r="AE39" i="33"/>
  <c r="AA39" i="33"/>
  <c r="W39" i="33"/>
  <c r="S39" i="33"/>
  <c r="O39" i="33"/>
  <c r="BB39" i="33"/>
  <c r="AX39" i="33"/>
  <c r="AT39" i="33"/>
  <c r="AP39" i="33"/>
  <c r="AL39" i="33"/>
  <c r="AH39" i="33"/>
  <c r="AD39" i="33"/>
  <c r="Z39" i="33"/>
  <c r="V39" i="33"/>
  <c r="R39" i="33"/>
  <c r="F29" i="31"/>
  <c r="AX31" i="31"/>
  <c r="AT31" i="31"/>
  <c r="AP31" i="31"/>
  <c r="AL31" i="31"/>
  <c r="AH31" i="31"/>
  <c r="AD31" i="31"/>
  <c r="Z31" i="31"/>
  <c r="V31" i="31"/>
  <c r="R31" i="31"/>
  <c r="N31" i="31"/>
  <c r="J31" i="31"/>
  <c r="AY31" i="31"/>
  <c r="AU31" i="31"/>
  <c r="AQ31" i="31"/>
  <c r="AM31" i="31"/>
  <c r="AI31" i="31"/>
  <c r="AE31" i="31"/>
  <c r="AA31" i="31"/>
  <c r="W31" i="31"/>
  <c r="S31" i="31"/>
  <c r="O31" i="31"/>
  <c r="K31" i="31"/>
  <c r="G31" i="31"/>
  <c r="AV31" i="31"/>
  <c r="AR31" i="31"/>
  <c r="AN31" i="31"/>
  <c r="AJ31" i="31"/>
  <c r="AF31" i="31"/>
  <c r="AB31" i="31"/>
  <c r="X31" i="31"/>
  <c r="T31" i="31"/>
  <c r="P31" i="31"/>
  <c r="L31" i="31"/>
  <c r="H31" i="31"/>
  <c r="AW31" i="31"/>
  <c r="AS31" i="31"/>
  <c r="AO31" i="31"/>
  <c r="AK31" i="31"/>
  <c r="AG31" i="31"/>
  <c r="AC31" i="31"/>
  <c r="Y31" i="31"/>
  <c r="U31" i="31"/>
  <c r="Q31" i="31"/>
  <c r="M31" i="31"/>
  <c r="I31" i="31"/>
  <c r="F29" i="35"/>
  <c r="AV31" i="35"/>
  <c r="AN31" i="35"/>
  <c r="AF31" i="35"/>
  <c r="X31" i="35"/>
  <c r="P31" i="35"/>
  <c r="H31" i="35"/>
  <c r="AS31" i="35"/>
  <c r="AK31" i="35"/>
  <c r="AC31" i="35"/>
  <c r="U31" i="35"/>
  <c r="M31" i="35"/>
  <c r="AX31" i="35"/>
  <c r="AP31" i="35"/>
  <c r="AH31" i="35"/>
  <c r="Z31" i="35"/>
  <c r="R31" i="35"/>
  <c r="J31" i="35"/>
  <c r="AU31" i="35"/>
  <c r="AM31" i="35"/>
  <c r="AE31" i="35"/>
  <c r="W31" i="35"/>
  <c r="O31" i="35"/>
  <c r="G31" i="35"/>
  <c r="AR31" i="35"/>
  <c r="AJ31" i="35"/>
  <c r="AB31" i="35"/>
  <c r="T31" i="35"/>
  <c r="L31" i="35"/>
  <c r="AW31" i="35"/>
  <c r="AO31" i="35"/>
  <c r="AG31" i="35"/>
  <c r="Y31" i="35"/>
  <c r="Q31" i="35"/>
  <c r="I31" i="35"/>
  <c r="AT31" i="35"/>
  <c r="AL31" i="35"/>
  <c r="AD31" i="35"/>
  <c r="V31" i="35"/>
  <c r="N31" i="35"/>
  <c r="AY31" i="35"/>
  <c r="AQ31" i="35"/>
  <c r="AI31" i="35"/>
  <c r="AA31" i="35"/>
  <c r="S31" i="35"/>
  <c r="K31" i="35"/>
  <c r="AW76" i="31"/>
  <c r="AW76" i="35"/>
  <c r="AO76" i="33"/>
  <c r="AG76" i="31"/>
  <c r="AG76" i="35"/>
  <c r="Y76" i="33"/>
  <c r="Q76" i="31"/>
  <c r="Q76" i="35"/>
  <c r="I76" i="33"/>
  <c r="AP76" i="31"/>
  <c r="AP76" i="35"/>
  <c r="AH76" i="33"/>
  <c r="Z76" i="31"/>
  <c r="Z76" i="35"/>
  <c r="N76" i="33"/>
  <c r="F76" i="31"/>
  <c r="F76" i="35"/>
  <c r="G60" i="35" l="1"/>
  <c r="M60" i="35"/>
  <c r="Q60" i="35"/>
  <c r="J60" i="35"/>
  <c r="P60" i="35"/>
  <c r="I60" i="35"/>
  <c r="K60" i="35"/>
  <c r="L60" i="35"/>
  <c r="N60" i="35"/>
  <c r="O60" i="35"/>
  <c r="H60" i="35"/>
  <c r="AY60" i="31"/>
  <c r="I60" i="31"/>
  <c r="Q60" i="31"/>
  <c r="Y60" i="31"/>
  <c r="AG60" i="31"/>
  <c r="AO60" i="31"/>
  <c r="AW60" i="31"/>
  <c r="L60" i="31"/>
  <c r="T60" i="31"/>
  <c r="AB60" i="31"/>
  <c r="AJ60" i="31"/>
  <c r="AR60" i="31"/>
  <c r="E63" i="31"/>
  <c r="E64" i="31" s="1"/>
  <c r="E77" i="31" s="1"/>
  <c r="E80" i="31" s="1"/>
  <c r="E81" i="31" s="1"/>
  <c r="F61" i="31"/>
  <c r="K60" i="31"/>
  <c r="S60" i="31"/>
  <c r="AA60" i="31"/>
  <c r="AI60" i="31"/>
  <c r="AQ60" i="31"/>
  <c r="N60" i="31"/>
  <c r="V60" i="31"/>
  <c r="AD60" i="31"/>
  <c r="AL60" i="31"/>
  <c r="AT60" i="31"/>
  <c r="BD60" i="31"/>
  <c r="BC44" i="33"/>
  <c r="AY44" i="33"/>
  <c r="AU44" i="33"/>
  <c r="AQ44" i="33"/>
  <c r="AM44" i="33"/>
  <c r="AI44" i="33"/>
  <c r="AE44" i="33"/>
  <c r="AA44" i="33"/>
  <c r="W44" i="33"/>
  <c r="BD44" i="33"/>
  <c r="AZ44" i="33"/>
  <c r="AV44" i="33"/>
  <c r="AR44" i="33"/>
  <c r="AN44" i="33"/>
  <c r="AJ44" i="33"/>
  <c r="AF44" i="33"/>
  <c r="AB44" i="33"/>
  <c r="X44" i="33"/>
  <c r="T44" i="33"/>
  <c r="BA44" i="33"/>
  <c r="AW44" i="33"/>
  <c r="AS44" i="33"/>
  <c r="AO44" i="33"/>
  <c r="AK44" i="33"/>
  <c r="AG44" i="33"/>
  <c r="AC44" i="33"/>
  <c r="Y44" i="33"/>
  <c r="U44" i="33"/>
  <c r="BB44" i="33"/>
  <c r="AX44" i="33"/>
  <c r="AT44" i="33"/>
  <c r="AP44" i="33"/>
  <c r="AL44" i="33"/>
  <c r="AH44" i="33"/>
  <c r="AD44" i="33"/>
  <c r="Z44" i="33"/>
  <c r="V44" i="33"/>
  <c r="BD52" i="33"/>
  <c r="AZ52" i="33"/>
  <c r="BA52" i="33"/>
  <c r="AW52" i="33"/>
  <c r="AS52" i="33"/>
  <c r="AO52" i="33"/>
  <c r="AK52" i="33"/>
  <c r="AV52" i="33"/>
  <c r="AN52" i="33"/>
  <c r="AG52" i="33"/>
  <c r="AC52" i="33"/>
  <c r="AT52" i="33"/>
  <c r="AL52" i="33"/>
  <c r="AF52" i="33"/>
  <c r="AB52" i="33"/>
  <c r="BB52" i="33"/>
  <c r="BC52" i="33"/>
  <c r="AY52" i="33"/>
  <c r="AU52" i="33"/>
  <c r="AQ52" i="33"/>
  <c r="AM52" i="33"/>
  <c r="AI52" i="33"/>
  <c r="AR52" i="33"/>
  <c r="AJ52" i="33"/>
  <c r="AE52" i="33"/>
  <c r="AX52" i="33"/>
  <c r="AP52" i="33"/>
  <c r="AH52" i="33"/>
  <c r="AD52" i="33"/>
  <c r="BA60" i="31"/>
  <c r="AZ34" i="33"/>
  <c r="AV34" i="33"/>
  <c r="AR34" i="33"/>
  <c r="AN34" i="33"/>
  <c r="AJ34" i="33"/>
  <c r="AF34" i="33"/>
  <c r="AB34" i="33"/>
  <c r="X34" i="33"/>
  <c r="T34" i="33"/>
  <c r="P34" i="33"/>
  <c r="L34" i="33"/>
  <c r="L60" i="33" s="1"/>
  <c r="BA34" i="33"/>
  <c r="AW34" i="33"/>
  <c r="AS34" i="33"/>
  <c r="AO34" i="33"/>
  <c r="AK34" i="33"/>
  <c r="AG34" i="33"/>
  <c r="AC34" i="33"/>
  <c r="Y34" i="33"/>
  <c r="U34" i="33"/>
  <c r="Q34" i="33"/>
  <c r="M34" i="33"/>
  <c r="M60" i="33" s="1"/>
  <c r="BB34" i="33"/>
  <c r="AX34" i="33"/>
  <c r="AT34" i="33"/>
  <c r="AP34" i="33"/>
  <c r="AL34" i="33"/>
  <c r="AH34" i="33"/>
  <c r="AD34" i="33"/>
  <c r="Z34" i="33"/>
  <c r="V34" i="33"/>
  <c r="R34" i="33"/>
  <c r="N34" i="33"/>
  <c r="J34" i="33"/>
  <c r="J60" i="33" s="1"/>
  <c r="AY34" i="33"/>
  <c r="AU34" i="33"/>
  <c r="AQ34" i="33"/>
  <c r="AM34" i="33"/>
  <c r="AI34" i="33"/>
  <c r="AE34" i="33"/>
  <c r="AA34" i="33"/>
  <c r="W34" i="33"/>
  <c r="S34" i="33"/>
  <c r="O34" i="33"/>
  <c r="K34" i="33"/>
  <c r="K60" i="33" s="1"/>
  <c r="BB60" i="31"/>
  <c r="BD54" i="35"/>
  <c r="AZ54" i="35"/>
  <c r="AV54" i="35"/>
  <c r="AR54" i="35"/>
  <c r="AN54" i="35"/>
  <c r="AJ54" i="35"/>
  <c r="AF54" i="35"/>
  <c r="BC54" i="35"/>
  <c r="AY54" i="35"/>
  <c r="AU54" i="35"/>
  <c r="AQ54" i="35"/>
  <c r="AM54" i="35"/>
  <c r="AI54" i="35"/>
  <c r="AE54" i="35"/>
  <c r="BB54" i="35"/>
  <c r="AX54" i="35"/>
  <c r="AT54" i="35"/>
  <c r="AP54" i="35"/>
  <c r="AL54" i="35"/>
  <c r="AH54" i="35"/>
  <c r="AD54" i="35"/>
  <c r="BA54" i="35"/>
  <c r="AW54" i="35"/>
  <c r="AS54" i="35"/>
  <c r="AO54" i="35"/>
  <c r="AK54" i="35"/>
  <c r="AG54" i="35"/>
  <c r="I60" i="33"/>
  <c r="G60" i="33"/>
  <c r="H60" i="33"/>
  <c r="BC42" i="35"/>
  <c r="AY42" i="35"/>
  <c r="AU42" i="35"/>
  <c r="AQ42" i="35"/>
  <c r="AM42" i="35"/>
  <c r="BD42" i="35"/>
  <c r="AZ42" i="35"/>
  <c r="AV42" i="35"/>
  <c r="AR42" i="35"/>
  <c r="AN42" i="35"/>
  <c r="AJ42" i="35"/>
  <c r="AG42" i="35"/>
  <c r="AC42" i="35"/>
  <c r="Y42" i="35"/>
  <c r="Y60" i="35" s="1"/>
  <c r="U42" i="35"/>
  <c r="U60" i="35" s="1"/>
  <c r="AI42" i="35"/>
  <c r="AD42" i="35"/>
  <c r="Z42" i="35"/>
  <c r="V42" i="35"/>
  <c r="V60" i="35" s="1"/>
  <c r="R42" i="35"/>
  <c r="R60" i="35" s="1"/>
  <c r="BA42" i="35"/>
  <c r="AW42" i="35"/>
  <c r="AS42" i="35"/>
  <c r="AO42" i="35"/>
  <c r="AK42" i="35"/>
  <c r="BB42" i="35"/>
  <c r="AX42" i="35"/>
  <c r="AT42" i="35"/>
  <c r="AP42" i="35"/>
  <c r="AL42" i="35"/>
  <c r="AH42" i="35"/>
  <c r="AE42" i="35"/>
  <c r="AA42" i="35"/>
  <c r="W42" i="35"/>
  <c r="W60" i="35" s="1"/>
  <c r="S42" i="35"/>
  <c r="S60" i="35" s="1"/>
  <c r="AF42" i="35"/>
  <c r="AB42" i="35"/>
  <c r="X42" i="35"/>
  <c r="X60" i="35" s="1"/>
  <c r="T42" i="35"/>
  <c r="T60" i="35" s="1"/>
  <c r="BA50" i="35"/>
  <c r="AW50" i="35"/>
  <c r="AS50" i="35"/>
  <c r="AO50" i="35"/>
  <c r="AK50" i="35"/>
  <c r="AG50" i="35"/>
  <c r="AC50" i="35"/>
  <c r="BD50" i="35"/>
  <c r="AZ50" i="35"/>
  <c r="AV50" i="35"/>
  <c r="AR50" i="35"/>
  <c r="AN50" i="35"/>
  <c r="AJ50" i="35"/>
  <c r="AF50" i="35"/>
  <c r="AB50" i="35"/>
  <c r="BC50" i="35"/>
  <c r="AY50" i="35"/>
  <c r="AU50" i="35"/>
  <c r="AQ50" i="35"/>
  <c r="AM50" i="35"/>
  <c r="AI50" i="35"/>
  <c r="AE50" i="35"/>
  <c r="AA50" i="35"/>
  <c r="BB50" i="35"/>
  <c r="AX50" i="35"/>
  <c r="AT50" i="35"/>
  <c r="AP50" i="35"/>
  <c r="AL50" i="35"/>
  <c r="AH50" i="35"/>
  <c r="AD50" i="35"/>
  <c r="Z50" i="35"/>
  <c r="F61" i="35"/>
  <c r="E63" i="35"/>
  <c r="E64" i="35" s="1"/>
  <c r="E77" i="35" s="1"/>
  <c r="E80" i="35" s="1"/>
  <c r="E81" i="35" s="1"/>
  <c r="M60" i="31"/>
  <c r="U60" i="31"/>
  <c r="AC60" i="31"/>
  <c r="AK60" i="31"/>
  <c r="AS60" i="31"/>
  <c r="H60" i="31"/>
  <c r="P60" i="31"/>
  <c r="X60" i="31"/>
  <c r="AF60" i="31"/>
  <c r="AN60" i="31"/>
  <c r="AV60" i="31"/>
  <c r="G60" i="31"/>
  <c r="O60" i="31"/>
  <c r="W60" i="31"/>
  <c r="AE60" i="31"/>
  <c r="AM60" i="31"/>
  <c r="AU60" i="31"/>
  <c r="J60" i="31"/>
  <c r="R60" i="31"/>
  <c r="Z60" i="31"/>
  <c r="AH60" i="31"/>
  <c r="AP60" i="31"/>
  <c r="AX60" i="31"/>
  <c r="BC60" i="31"/>
  <c r="F61" i="33"/>
  <c r="E63" i="33"/>
  <c r="E64" i="33" s="1"/>
  <c r="E77" i="33" s="1"/>
  <c r="E80" i="33" s="1"/>
  <c r="E81" i="33" s="1"/>
  <c r="AZ60" i="31"/>
  <c r="BB40" i="33"/>
  <c r="AX40" i="33"/>
  <c r="AT40" i="33"/>
  <c r="AP40" i="33"/>
  <c r="AL40" i="33"/>
  <c r="AH40" i="33"/>
  <c r="AD40" i="33"/>
  <c r="Z40" i="33"/>
  <c r="V40" i="33"/>
  <c r="R40" i="33"/>
  <c r="BC40" i="33"/>
  <c r="AY40" i="33"/>
  <c r="AU40" i="33"/>
  <c r="AQ40" i="33"/>
  <c r="AM40" i="33"/>
  <c r="AI40" i="33"/>
  <c r="AE40" i="33"/>
  <c r="AA40" i="33"/>
  <c r="W40" i="33"/>
  <c r="S40" i="33"/>
  <c r="BD40" i="33"/>
  <c r="AZ40" i="33"/>
  <c r="AV40" i="33"/>
  <c r="AR40" i="33"/>
  <c r="AN40" i="33"/>
  <c r="AJ40" i="33"/>
  <c r="AF40" i="33"/>
  <c r="AB40" i="33"/>
  <c r="X40" i="33"/>
  <c r="T40" i="33"/>
  <c r="P40" i="33"/>
  <c r="BA40" i="33"/>
  <c r="AW40" i="33"/>
  <c r="AS40" i="33"/>
  <c r="AO40" i="33"/>
  <c r="AK40" i="33"/>
  <c r="AG40" i="33"/>
  <c r="AC40" i="33"/>
  <c r="Y40" i="33"/>
  <c r="U40" i="33"/>
  <c r="Q40" i="33"/>
  <c r="BA48" i="33"/>
  <c r="AW48" i="33"/>
  <c r="AS48" i="33"/>
  <c r="AO48" i="33"/>
  <c r="AK48" i="33"/>
  <c r="BC48" i="33"/>
  <c r="AY48" i="33"/>
  <c r="AU48" i="33"/>
  <c r="AQ48" i="33"/>
  <c r="AM48" i="33"/>
  <c r="AG48" i="33"/>
  <c r="AC48" i="33"/>
  <c r="Y48" i="33"/>
  <c r="BB48" i="33"/>
  <c r="AX48" i="33"/>
  <c r="AT48" i="33"/>
  <c r="AP48" i="33"/>
  <c r="AL48" i="33"/>
  <c r="AH48" i="33"/>
  <c r="AD48" i="33"/>
  <c r="Z48" i="33"/>
  <c r="AI48" i="33"/>
  <c r="AE48" i="33"/>
  <c r="AA48" i="33"/>
  <c r="BD48" i="33"/>
  <c r="AZ48" i="33"/>
  <c r="AV48" i="33"/>
  <c r="AR48" i="33"/>
  <c r="AN48" i="33"/>
  <c r="AJ48" i="33"/>
  <c r="AF48" i="33"/>
  <c r="AB48" i="33"/>
  <c r="X48" i="33"/>
  <c r="BB56" i="33"/>
  <c r="AX56" i="33"/>
  <c r="AT56" i="33"/>
  <c r="AP56" i="33"/>
  <c r="AL56" i="33"/>
  <c r="AH56" i="33"/>
  <c r="BC56" i="33"/>
  <c r="AY56" i="33"/>
  <c r="AU56" i="33"/>
  <c r="AQ56" i="33"/>
  <c r="AM56" i="33"/>
  <c r="AI56" i="33"/>
  <c r="BD56" i="33"/>
  <c r="AZ56" i="33"/>
  <c r="AV56" i="33"/>
  <c r="AR56" i="33"/>
  <c r="AN56" i="33"/>
  <c r="AJ56" i="33"/>
  <c r="AF56" i="33"/>
  <c r="BA56" i="33"/>
  <c r="AW56" i="33"/>
  <c r="AS56" i="33"/>
  <c r="AO56" i="33"/>
  <c r="AK56" i="33"/>
  <c r="AG56" i="33"/>
  <c r="BC38" i="33"/>
  <c r="AY38" i="33"/>
  <c r="AU38" i="33"/>
  <c r="AQ38" i="33"/>
  <c r="AM38" i="33"/>
  <c r="AI38" i="33"/>
  <c r="AE38" i="33"/>
  <c r="AA38" i="33"/>
  <c r="W38" i="33"/>
  <c r="S38" i="33"/>
  <c r="O38" i="33"/>
  <c r="BB38" i="33"/>
  <c r="AX38" i="33"/>
  <c r="AT38" i="33"/>
  <c r="AP38" i="33"/>
  <c r="AL38" i="33"/>
  <c r="AH38" i="33"/>
  <c r="AD38" i="33"/>
  <c r="Z38" i="33"/>
  <c r="V38" i="33"/>
  <c r="R38" i="33"/>
  <c r="N38" i="33"/>
  <c r="BA38" i="33"/>
  <c r="AW38" i="33"/>
  <c r="AS38" i="33"/>
  <c r="AO38" i="33"/>
  <c r="AK38" i="33"/>
  <c r="AG38" i="33"/>
  <c r="AC38" i="33"/>
  <c r="Y38" i="33"/>
  <c r="U38" i="33"/>
  <c r="Q38" i="33"/>
  <c r="BD38" i="33"/>
  <c r="AZ38" i="33"/>
  <c r="AV38" i="33"/>
  <c r="AR38" i="33"/>
  <c r="AN38" i="33"/>
  <c r="AJ38" i="33"/>
  <c r="AF38" i="33"/>
  <c r="AB38" i="33"/>
  <c r="X38" i="33"/>
  <c r="T38" i="33"/>
  <c r="P38" i="33"/>
  <c r="BC58" i="33"/>
  <c r="AY58" i="33"/>
  <c r="AU58" i="33"/>
  <c r="AQ58" i="33"/>
  <c r="AM58" i="33"/>
  <c r="AI58" i="33"/>
  <c r="BB58" i="33"/>
  <c r="AX58" i="33"/>
  <c r="AT58" i="33"/>
  <c r="AP58" i="33"/>
  <c r="AL58" i="33"/>
  <c r="AH58" i="33"/>
  <c r="BA58" i="33"/>
  <c r="AW58" i="33"/>
  <c r="AS58" i="33"/>
  <c r="AO58" i="33"/>
  <c r="AK58" i="33"/>
  <c r="BD58" i="33"/>
  <c r="AZ58" i="33"/>
  <c r="AV58" i="33"/>
  <c r="AR58" i="33"/>
  <c r="AN58" i="33"/>
  <c r="AJ58" i="33"/>
  <c r="AJ60" i="35" l="1"/>
  <c r="AZ60" i="35"/>
  <c r="N60" i="33"/>
  <c r="AQ60" i="35"/>
  <c r="AF60" i="35"/>
  <c r="P60" i="33"/>
  <c r="U60" i="33"/>
  <c r="Z60" i="33"/>
  <c r="O60" i="33"/>
  <c r="T60" i="33"/>
  <c r="Y60" i="33"/>
  <c r="AD60" i="33"/>
  <c r="S60" i="33"/>
  <c r="X60" i="33"/>
  <c r="AC60" i="33"/>
  <c r="R60" i="33"/>
  <c r="W60" i="33"/>
  <c r="AC60" i="35"/>
  <c r="AS60" i="35"/>
  <c r="AB60" i="33"/>
  <c r="Q60" i="33"/>
  <c r="AG60" i="33"/>
  <c r="V60" i="33"/>
  <c r="AA60" i="33"/>
  <c r="AF60" i="33"/>
  <c r="AE60" i="33"/>
  <c r="AD60" i="35"/>
  <c r="AP60" i="35"/>
  <c r="AW60" i="35"/>
  <c r="AJ60" i="33"/>
  <c r="AR60" i="33"/>
  <c r="AZ60" i="33"/>
  <c r="AO60" i="33"/>
  <c r="AW60" i="33"/>
  <c r="AL60" i="33"/>
  <c r="AT60" i="33"/>
  <c r="AI60" i="33"/>
  <c r="AQ60" i="33"/>
  <c r="AY60" i="33"/>
  <c r="AB60" i="35"/>
  <c r="AA60" i="35"/>
  <c r="AH60" i="35"/>
  <c r="AX60" i="35"/>
  <c r="AK60" i="35"/>
  <c r="BA60" i="35"/>
  <c r="AR60" i="35"/>
  <c r="AM60" i="35"/>
  <c r="AU60" i="35"/>
  <c r="BC60" i="35"/>
  <c r="AN60" i="33"/>
  <c r="AV60" i="33"/>
  <c r="BD60" i="33"/>
  <c r="AK60" i="33"/>
  <c r="AS60" i="33"/>
  <c r="BA60" i="33"/>
  <c r="AH60" i="33"/>
  <c r="AP60" i="33"/>
  <c r="AX60" i="33"/>
  <c r="AM60" i="33"/>
  <c r="AU60" i="33"/>
  <c r="BC60" i="33"/>
  <c r="AE60" i="35"/>
  <c r="AL60" i="35"/>
  <c r="AT60" i="35"/>
  <c r="BB60" i="35"/>
  <c r="AO60" i="35"/>
  <c r="Z60" i="35"/>
  <c r="AI60" i="35"/>
  <c r="AG60" i="35"/>
  <c r="AN60" i="35"/>
  <c r="AV60" i="35"/>
  <c r="BD60" i="35"/>
  <c r="AY60" i="35"/>
  <c r="F62" i="33"/>
  <c r="G61" i="33" s="1"/>
  <c r="F62" i="35"/>
  <c r="G61" i="35" s="1"/>
  <c r="BB60" i="33"/>
  <c r="F62" i="31"/>
  <c r="G61" i="31" s="1"/>
  <c r="F63" i="35" l="1"/>
  <c r="F64" i="35" s="1"/>
  <c r="F77" i="35" s="1"/>
  <c r="F80" i="35" s="1"/>
  <c r="F81" i="35" s="1"/>
  <c r="G62" i="31"/>
  <c r="H61" i="31" s="1"/>
  <c r="F63" i="31"/>
  <c r="F64" i="31" s="1"/>
  <c r="F77" i="31" s="1"/>
  <c r="F80" i="31" s="1"/>
  <c r="F81" i="31" s="1"/>
  <c r="G62" i="35"/>
  <c r="H61" i="35" s="1"/>
  <c r="F63" i="33"/>
  <c r="F64" i="33" s="1"/>
  <c r="F77" i="33" s="1"/>
  <c r="F80" i="33" s="1"/>
  <c r="F81" i="33" s="1"/>
  <c r="G62" i="33"/>
  <c r="H61" i="33" s="1"/>
  <c r="G63" i="33" l="1"/>
  <c r="G64" i="33" s="1"/>
  <c r="G77" i="33" s="1"/>
  <c r="G80" i="33" s="1"/>
  <c r="G81" i="33" s="1"/>
  <c r="G63" i="31"/>
  <c r="G64" i="31" s="1"/>
  <c r="G77" i="31" s="1"/>
  <c r="G80" i="31" s="1"/>
  <c r="G81" i="31" s="1"/>
  <c r="G63" i="35"/>
  <c r="G64" i="35" s="1"/>
  <c r="G77" i="35" s="1"/>
  <c r="G80" i="35" s="1"/>
  <c r="G81" i="35" s="1"/>
  <c r="H62" i="31"/>
  <c r="I61" i="31" s="1"/>
  <c r="H62" i="33"/>
  <c r="I61" i="33" s="1"/>
  <c r="H62" i="35"/>
  <c r="I61" i="35" s="1"/>
  <c r="H63" i="35" l="1"/>
  <c r="H64" i="35" s="1"/>
  <c r="H77" i="35" s="1"/>
  <c r="H80" i="35" s="1"/>
  <c r="H81" i="35" s="1"/>
  <c r="H63" i="33"/>
  <c r="H64" i="33" s="1"/>
  <c r="H77" i="33" s="1"/>
  <c r="H80" i="33" s="1"/>
  <c r="H81" i="33" s="1"/>
  <c r="I62" i="31"/>
  <c r="J61" i="31" s="1"/>
  <c r="I62" i="35"/>
  <c r="J61" i="35" s="1"/>
  <c r="I62" i="33"/>
  <c r="J61" i="33" s="1"/>
  <c r="H63" i="31"/>
  <c r="H64" i="31" s="1"/>
  <c r="H77" i="31" s="1"/>
  <c r="H80" i="31" s="1"/>
  <c r="H81" i="31" s="1"/>
  <c r="I63" i="31" l="1"/>
  <c r="I64" i="31" s="1"/>
  <c r="I77" i="31" s="1"/>
  <c r="I80" i="31" s="1"/>
  <c r="I81" i="31" s="1"/>
  <c r="I63" i="33"/>
  <c r="I64" i="33" s="1"/>
  <c r="I77" i="33" s="1"/>
  <c r="I80" i="33" s="1"/>
  <c r="I81" i="33" s="1"/>
  <c r="I63" i="35"/>
  <c r="I64" i="35" s="1"/>
  <c r="I77" i="35" s="1"/>
  <c r="I80" i="35" s="1"/>
  <c r="I81" i="35" s="1"/>
  <c r="J62" i="31"/>
  <c r="K61" i="31" s="1"/>
  <c r="J62" i="33"/>
  <c r="K61" i="33" s="1"/>
  <c r="J62" i="35"/>
  <c r="K61" i="35" s="1"/>
  <c r="J63" i="35" l="1"/>
  <c r="J64" i="35" s="1"/>
  <c r="J77" i="35" s="1"/>
  <c r="J80" i="35" s="1"/>
  <c r="J81" i="35" s="1"/>
  <c r="J63" i="33"/>
  <c r="J64" i="33" s="1"/>
  <c r="J77" i="33" s="1"/>
  <c r="J80" i="33" s="1"/>
  <c r="J81" i="33" s="1"/>
  <c r="J63" i="31"/>
  <c r="J64" i="31" s="1"/>
  <c r="J77" i="31" s="1"/>
  <c r="J80" i="31" s="1"/>
  <c r="J81" i="31" s="1"/>
  <c r="K62" i="35"/>
  <c r="L61" i="35" s="1"/>
  <c r="K62" i="33"/>
  <c r="L61" i="33" s="1"/>
  <c r="K62" i="31"/>
  <c r="L61" i="31" s="1"/>
  <c r="L62" i="33" l="1"/>
  <c r="M61" i="33" s="1"/>
  <c r="K63" i="31"/>
  <c r="K64" i="31" s="1"/>
  <c r="K77" i="31" s="1"/>
  <c r="K80" i="31" s="1"/>
  <c r="K81" i="31" s="1"/>
  <c r="K63" i="33"/>
  <c r="K64" i="33" s="1"/>
  <c r="K77" i="33" s="1"/>
  <c r="K80" i="33" s="1"/>
  <c r="K81" i="33" s="1"/>
  <c r="K63" i="35"/>
  <c r="K64" i="35" s="1"/>
  <c r="K77" i="35" s="1"/>
  <c r="K80" i="35" s="1"/>
  <c r="K81" i="35" s="1"/>
  <c r="L62" i="31"/>
  <c r="M61" i="31" s="1"/>
  <c r="L62" i="35"/>
  <c r="M61" i="35" s="1"/>
  <c r="L63" i="33" l="1"/>
  <c r="L64" i="33" s="1"/>
  <c r="L77" i="33" s="1"/>
  <c r="L80" i="33" s="1"/>
  <c r="L81" i="33" s="1"/>
  <c r="M62" i="35"/>
  <c r="N61" i="35" s="1"/>
  <c r="L63" i="35"/>
  <c r="L64" i="35" s="1"/>
  <c r="L77" i="35" s="1"/>
  <c r="L80" i="35" s="1"/>
  <c r="L81" i="35" s="1"/>
  <c r="L63" i="31"/>
  <c r="L64" i="31" s="1"/>
  <c r="L77" i="31" s="1"/>
  <c r="L80" i="31" s="1"/>
  <c r="L81" i="31" s="1"/>
  <c r="M62" i="33"/>
  <c r="N61" i="33" s="1"/>
  <c r="M62" i="31"/>
  <c r="N61" i="31" s="1"/>
  <c r="M63" i="31" l="1"/>
  <c r="M64" i="31" s="1"/>
  <c r="M77" i="31" s="1"/>
  <c r="M80" i="31" s="1"/>
  <c r="M81" i="31" s="1"/>
  <c r="M63" i="33"/>
  <c r="M64" i="33" s="1"/>
  <c r="M77" i="33" s="1"/>
  <c r="M80" i="33" s="1"/>
  <c r="M81" i="33" s="1"/>
  <c r="N62" i="31"/>
  <c r="O61" i="31" s="1"/>
  <c r="N62" i="33"/>
  <c r="O61" i="33" s="1"/>
  <c r="M63" i="35"/>
  <c r="M64" i="35" s="1"/>
  <c r="M77" i="35" s="1"/>
  <c r="M80" i="35" s="1"/>
  <c r="M81" i="35" s="1"/>
  <c r="N62" i="35"/>
  <c r="O61" i="35" s="1"/>
  <c r="N63" i="35" l="1"/>
  <c r="N64" i="35" s="1"/>
  <c r="N77" i="35" s="1"/>
  <c r="N80" i="35" s="1"/>
  <c r="N81" i="35" s="1"/>
  <c r="O62" i="35"/>
  <c r="P61" i="35" s="1"/>
  <c r="N63" i="33"/>
  <c r="N64" i="33" s="1"/>
  <c r="N77" i="33" s="1"/>
  <c r="N80" i="33" s="1"/>
  <c r="N81" i="33" s="1"/>
  <c r="N63" i="31"/>
  <c r="N64" i="31" s="1"/>
  <c r="N77" i="31" s="1"/>
  <c r="N80" i="31" s="1"/>
  <c r="N81" i="31" s="1"/>
  <c r="O62" i="33"/>
  <c r="P61" i="33" s="1"/>
  <c r="O62" i="31"/>
  <c r="P61" i="31" s="1"/>
  <c r="P62" i="33" l="1"/>
  <c r="Q61" i="33" s="1"/>
  <c r="O63" i="35"/>
  <c r="O64" i="35" s="1"/>
  <c r="O77" i="35" s="1"/>
  <c r="O80" i="35" s="1"/>
  <c r="O81" i="35" s="1"/>
  <c r="P62" i="31"/>
  <c r="Q61" i="31" s="1"/>
  <c r="O63" i="31"/>
  <c r="O64" i="31" s="1"/>
  <c r="O77" i="31" s="1"/>
  <c r="O80" i="31" s="1"/>
  <c r="O81" i="31" s="1"/>
  <c r="O63" i="33"/>
  <c r="O64" i="33" s="1"/>
  <c r="O77" i="33" s="1"/>
  <c r="O80" i="33" s="1"/>
  <c r="O81" i="33" s="1"/>
  <c r="P62" i="35"/>
  <c r="Q61" i="35" s="1"/>
  <c r="P63" i="35" l="1"/>
  <c r="P64" i="35" s="1"/>
  <c r="P77" i="35" s="1"/>
  <c r="P80" i="35" s="1"/>
  <c r="P81" i="35" s="1"/>
  <c r="P63" i="31"/>
  <c r="P64" i="31" s="1"/>
  <c r="P77" i="31" s="1"/>
  <c r="P80" i="31" s="1"/>
  <c r="P81" i="31" s="1"/>
  <c r="P63" i="33"/>
  <c r="P64" i="33" s="1"/>
  <c r="P77" i="33" s="1"/>
  <c r="P80" i="33" s="1"/>
  <c r="P81" i="33" s="1"/>
  <c r="Q62" i="35"/>
  <c r="R61" i="35" s="1"/>
  <c r="Q62" i="31"/>
  <c r="R61" i="31" s="1"/>
  <c r="Q62" i="33"/>
  <c r="R61" i="33" s="1"/>
  <c r="Q63" i="33" l="1"/>
  <c r="Q64" i="33" s="1"/>
  <c r="Q77" i="33" s="1"/>
  <c r="Q80" i="33" s="1"/>
  <c r="Q81" i="33" s="1"/>
  <c r="R62" i="31"/>
  <c r="S61" i="31" s="1"/>
  <c r="R62" i="33"/>
  <c r="S61" i="33" s="1"/>
  <c r="Q63" i="31"/>
  <c r="Q64" i="31" s="1"/>
  <c r="Q77" i="31" s="1"/>
  <c r="Q80" i="31" s="1"/>
  <c r="Q81" i="31" s="1"/>
  <c r="Q63" i="35"/>
  <c r="Q64" i="35" s="1"/>
  <c r="Q77" i="35" s="1"/>
  <c r="Q80" i="35" s="1"/>
  <c r="Q81" i="35" s="1"/>
  <c r="R62" i="35"/>
  <c r="S61" i="35" s="1"/>
  <c r="R63" i="33" l="1"/>
  <c r="R64" i="33" s="1"/>
  <c r="R77" i="33" s="1"/>
  <c r="R80" i="33" s="1"/>
  <c r="R81" i="33" s="1"/>
  <c r="R63" i="31"/>
  <c r="R64" i="31" s="1"/>
  <c r="R77" i="31" s="1"/>
  <c r="R80" i="31" s="1"/>
  <c r="R81" i="31" s="1"/>
  <c r="R63" i="35"/>
  <c r="R64" i="35" s="1"/>
  <c r="R77" i="35" s="1"/>
  <c r="R80" i="35" s="1"/>
  <c r="R81" i="35" s="1"/>
  <c r="S62" i="33"/>
  <c r="T61" i="33" s="1"/>
  <c r="S62" i="31"/>
  <c r="T61" i="31" s="1"/>
  <c r="S62" i="35"/>
  <c r="T61" i="35" s="1"/>
  <c r="T62" i="35" l="1"/>
  <c r="U61" i="35" s="1"/>
  <c r="T62" i="33"/>
  <c r="U61" i="33" s="1"/>
  <c r="T62" i="31"/>
  <c r="U61" i="31" s="1"/>
  <c r="S63" i="35"/>
  <c r="S64" i="35" s="1"/>
  <c r="S77" i="35" s="1"/>
  <c r="S80" i="35" s="1"/>
  <c r="S81" i="35" s="1"/>
  <c r="S63" i="31"/>
  <c r="S64" i="31" s="1"/>
  <c r="S77" i="31" s="1"/>
  <c r="S80" i="31" s="1"/>
  <c r="S81" i="31" s="1"/>
  <c r="S63" i="33"/>
  <c r="S64" i="33" s="1"/>
  <c r="S77" i="33" s="1"/>
  <c r="S80" i="33" s="1"/>
  <c r="S81" i="33" s="1"/>
  <c r="T63" i="31" l="1"/>
  <c r="T64" i="31" s="1"/>
  <c r="T77" i="31" s="1"/>
  <c r="T80" i="31" s="1"/>
  <c r="T81" i="31" s="1"/>
  <c r="T63" i="33"/>
  <c r="T64" i="33" s="1"/>
  <c r="T77" i="33" s="1"/>
  <c r="T80" i="33" s="1"/>
  <c r="T81" i="33" s="1"/>
  <c r="T63" i="35"/>
  <c r="T64" i="35" s="1"/>
  <c r="T77" i="35" s="1"/>
  <c r="T80" i="35" s="1"/>
  <c r="T81" i="35" s="1"/>
  <c r="U62" i="31"/>
  <c r="V61" i="31" s="1"/>
  <c r="U62" i="33"/>
  <c r="V61" i="33" s="1"/>
  <c r="U62" i="35"/>
  <c r="V61" i="35" s="1"/>
  <c r="U63" i="35" l="1"/>
  <c r="U64" i="35" s="1"/>
  <c r="U77" i="35" s="1"/>
  <c r="U80" i="35" s="1"/>
  <c r="U81" i="35" s="1"/>
  <c r="U63" i="33"/>
  <c r="U64" i="33" s="1"/>
  <c r="U77" i="33" s="1"/>
  <c r="U80" i="33" s="1"/>
  <c r="U81" i="33" s="1"/>
  <c r="U63" i="31"/>
  <c r="U64" i="31" s="1"/>
  <c r="U77" i="31" s="1"/>
  <c r="U80" i="31" s="1"/>
  <c r="U81" i="31" s="1"/>
  <c r="V62" i="35"/>
  <c r="W61" i="35" s="1"/>
  <c r="V62" i="33"/>
  <c r="W61" i="33" s="1"/>
  <c r="V62" i="31"/>
  <c r="W61" i="31" s="1"/>
  <c r="V63" i="31" l="1"/>
  <c r="V64" i="31" s="1"/>
  <c r="V77" i="31" s="1"/>
  <c r="V80" i="31" s="1"/>
  <c r="V81" i="31" s="1"/>
  <c r="V63" i="33"/>
  <c r="V64" i="33" s="1"/>
  <c r="V77" i="33" s="1"/>
  <c r="V80" i="33" s="1"/>
  <c r="V81" i="33" s="1"/>
  <c r="V63" i="35"/>
  <c r="V64" i="35" s="1"/>
  <c r="V77" i="35" s="1"/>
  <c r="V80" i="35" s="1"/>
  <c r="V81" i="35" s="1"/>
  <c r="W62" i="31"/>
  <c r="X61" i="31" s="1"/>
  <c r="W62" i="33"/>
  <c r="X61" i="33" s="1"/>
  <c r="W62" i="35"/>
  <c r="X61" i="35" s="1"/>
  <c r="X62" i="35" l="1"/>
  <c r="Y61" i="35" s="1"/>
  <c r="X62" i="31"/>
  <c r="Y61" i="31" s="1"/>
  <c r="W63" i="35"/>
  <c r="W64" i="35" s="1"/>
  <c r="W77" i="35" s="1"/>
  <c r="W80" i="35" s="1"/>
  <c r="W81" i="35" s="1"/>
  <c r="W63" i="33"/>
  <c r="W64" i="33" s="1"/>
  <c r="W77" i="33" s="1"/>
  <c r="W80" i="33" s="1"/>
  <c r="W81" i="33" s="1"/>
  <c r="W63" i="31"/>
  <c r="W64" i="31" s="1"/>
  <c r="W77" i="31" s="1"/>
  <c r="W80" i="31" s="1"/>
  <c r="W81" i="31" s="1"/>
  <c r="X62" i="33"/>
  <c r="Y61" i="33" s="1"/>
  <c r="X63" i="31" l="1"/>
  <c r="X64" i="31" s="1"/>
  <c r="X77" i="31" s="1"/>
  <c r="X80" i="31" s="1"/>
  <c r="X81" i="31" s="1"/>
  <c r="X63" i="35"/>
  <c r="X64" i="35" s="1"/>
  <c r="X77" i="35" s="1"/>
  <c r="X80" i="35" s="1"/>
  <c r="X81" i="35" s="1"/>
  <c r="X63" i="33"/>
  <c r="X64" i="33" s="1"/>
  <c r="X77" i="33" s="1"/>
  <c r="X80" i="33" s="1"/>
  <c r="X81" i="33" s="1"/>
  <c r="Y62" i="31"/>
  <c r="Z61" i="31" s="1"/>
  <c r="Y62" i="35"/>
  <c r="Z61" i="35" s="1"/>
  <c r="Y62" i="33"/>
  <c r="Z61" i="33" s="1"/>
  <c r="Y63" i="33" l="1"/>
  <c r="Y64" i="33" s="1"/>
  <c r="Y77" i="33" s="1"/>
  <c r="Y80" i="33" s="1"/>
  <c r="Y81" i="33" s="1"/>
  <c r="Y63" i="35"/>
  <c r="Y64" i="35" s="1"/>
  <c r="Y77" i="35" s="1"/>
  <c r="Y80" i="35" s="1"/>
  <c r="Y81" i="35" s="1"/>
  <c r="Y63" i="31"/>
  <c r="Y64" i="31" s="1"/>
  <c r="Y77" i="31" s="1"/>
  <c r="Y80" i="31" s="1"/>
  <c r="Y81" i="31" s="1"/>
  <c r="Z62" i="33"/>
  <c r="AA61" i="33" s="1"/>
  <c r="Z62" i="35"/>
  <c r="AA61" i="35" s="1"/>
  <c r="Z62" i="31"/>
  <c r="AA61" i="31" s="1"/>
  <c r="AA62" i="35" l="1"/>
  <c r="AB61" i="35" s="1"/>
  <c r="Z63" i="31"/>
  <c r="Z64" i="31" s="1"/>
  <c r="Z77" i="31" s="1"/>
  <c r="Z80" i="31" s="1"/>
  <c r="Z81" i="31" s="1"/>
  <c r="Z63" i="35"/>
  <c r="Z64" i="35" s="1"/>
  <c r="Z77" i="35" s="1"/>
  <c r="Z80" i="35" s="1"/>
  <c r="Z81" i="35" s="1"/>
  <c r="Z63" i="33"/>
  <c r="Z64" i="33" s="1"/>
  <c r="Z77" i="33" s="1"/>
  <c r="Z80" i="33" s="1"/>
  <c r="Z81" i="33" s="1"/>
  <c r="AA62" i="31"/>
  <c r="AB61" i="31" s="1"/>
  <c r="AA62" i="33"/>
  <c r="AB61" i="33" s="1"/>
  <c r="AA63" i="35" l="1"/>
  <c r="AA64" i="35" s="1"/>
  <c r="AA77" i="35" s="1"/>
  <c r="AA80" i="35" s="1"/>
  <c r="AA81" i="35" s="1"/>
  <c r="AB62" i="33"/>
  <c r="AC61" i="33" s="1"/>
  <c r="AA63" i="33"/>
  <c r="AA64" i="33" s="1"/>
  <c r="AA77" i="33" s="1"/>
  <c r="AA80" i="33" s="1"/>
  <c r="AA81" i="33" s="1"/>
  <c r="AA63" i="31"/>
  <c r="AA64" i="31" s="1"/>
  <c r="AA77" i="31" s="1"/>
  <c r="AA80" i="31" s="1"/>
  <c r="AA81" i="31" s="1"/>
  <c r="AB62" i="35"/>
  <c r="AC61" i="35" s="1"/>
  <c r="AB62" i="31"/>
  <c r="AC61" i="31" s="1"/>
  <c r="AB63" i="33" l="1"/>
  <c r="AB64" i="33" s="1"/>
  <c r="AB77" i="33" s="1"/>
  <c r="AB80" i="33" s="1"/>
  <c r="AB81" i="33" s="1"/>
  <c r="AB63" i="31"/>
  <c r="AB64" i="31" s="1"/>
  <c r="AB77" i="31" s="1"/>
  <c r="AB80" i="31" s="1"/>
  <c r="AB81" i="31" s="1"/>
  <c r="AB63" i="35"/>
  <c r="AB64" i="35" s="1"/>
  <c r="AB77" i="35" s="1"/>
  <c r="AB80" i="35" s="1"/>
  <c r="AB81" i="35" s="1"/>
  <c r="C4" i="33"/>
  <c r="G30" i="29" s="1"/>
  <c r="C4" i="31"/>
  <c r="G29" i="29" s="1"/>
  <c r="AC62" i="31"/>
  <c r="AD61" i="31" s="1"/>
  <c r="AC62" i="35"/>
  <c r="AD61" i="35" s="1"/>
  <c r="C4" i="35"/>
  <c r="G31" i="29" s="1"/>
  <c r="AC62" i="33"/>
  <c r="AD61" i="33" s="1"/>
  <c r="AD62" i="35" l="1"/>
  <c r="AE61" i="35" s="1"/>
  <c r="AD62" i="31"/>
  <c r="AE61" i="31" s="1"/>
  <c r="AD62" i="33"/>
  <c r="AE61" i="33" s="1"/>
  <c r="AC63" i="33"/>
  <c r="AC64" i="33" s="1"/>
  <c r="AC77" i="33" s="1"/>
  <c r="AC80" i="33" s="1"/>
  <c r="AC81" i="33" s="1"/>
  <c r="AC63" i="35"/>
  <c r="AC64" i="35" s="1"/>
  <c r="AC77" i="35" s="1"/>
  <c r="AC80" i="35" s="1"/>
  <c r="AC81" i="35" s="1"/>
  <c r="AC63" i="31"/>
  <c r="AC64" i="31" s="1"/>
  <c r="AC77" i="31" s="1"/>
  <c r="AC80" i="31" s="1"/>
  <c r="AC81" i="31" s="1"/>
  <c r="AD63" i="33" l="1"/>
  <c r="AD64" i="33" s="1"/>
  <c r="AD77" i="33" s="1"/>
  <c r="AD80" i="33" s="1"/>
  <c r="AD81" i="33" s="1"/>
  <c r="AE62" i="31"/>
  <c r="AF61" i="31" s="1"/>
  <c r="AE62" i="35"/>
  <c r="AF61" i="35" s="1"/>
  <c r="AE62" i="33"/>
  <c r="AF61" i="33" s="1"/>
  <c r="AD63" i="31"/>
  <c r="AD64" i="31" s="1"/>
  <c r="AD77" i="31" s="1"/>
  <c r="AD80" i="31" s="1"/>
  <c r="AD81" i="31" s="1"/>
  <c r="AD63" i="35"/>
  <c r="AD64" i="35" s="1"/>
  <c r="AD77" i="35" s="1"/>
  <c r="AD80" i="35" s="1"/>
  <c r="AD81" i="35" s="1"/>
  <c r="AE63" i="35" l="1"/>
  <c r="AE64" i="35" s="1"/>
  <c r="AE77" i="35" s="1"/>
  <c r="AE80" i="35" s="1"/>
  <c r="AE81" i="35" s="1"/>
  <c r="AE63" i="31"/>
  <c r="AE64" i="31" s="1"/>
  <c r="AE77" i="31" s="1"/>
  <c r="AE80" i="31" s="1"/>
  <c r="AE81" i="31" s="1"/>
  <c r="AF62" i="33"/>
  <c r="AG61" i="33" s="1"/>
  <c r="AE63" i="33"/>
  <c r="AE64" i="33" s="1"/>
  <c r="AE77" i="33" s="1"/>
  <c r="AE80" i="33" s="1"/>
  <c r="AE81" i="33" s="1"/>
  <c r="AF62" i="35"/>
  <c r="AG61" i="35" s="1"/>
  <c r="AF62" i="31"/>
  <c r="AG61" i="31" s="1"/>
  <c r="AF63" i="33" l="1"/>
  <c r="AF64" i="33" s="1"/>
  <c r="AF77" i="33" s="1"/>
  <c r="AF80" i="33" s="1"/>
  <c r="AF81" i="33" s="1"/>
  <c r="AF63" i="31"/>
  <c r="AF64" i="31" s="1"/>
  <c r="AF77" i="31" s="1"/>
  <c r="AF80" i="31" s="1"/>
  <c r="AF81" i="31" s="1"/>
  <c r="AF63" i="35"/>
  <c r="AF64" i="35" s="1"/>
  <c r="AF77" i="35" s="1"/>
  <c r="AF80" i="35" s="1"/>
  <c r="AF81" i="35" s="1"/>
  <c r="AG62" i="33"/>
  <c r="AH61" i="33" s="1"/>
  <c r="AG62" i="31"/>
  <c r="AH61" i="31" s="1"/>
  <c r="AG62" i="35"/>
  <c r="AH61" i="35" s="1"/>
  <c r="AH62" i="31" l="1"/>
  <c r="AI61" i="31" s="1"/>
  <c r="AG63" i="35"/>
  <c r="AG64" i="35" s="1"/>
  <c r="AG77" i="35" s="1"/>
  <c r="AG80" i="35" s="1"/>
  <c r="AG81" i="35" s="1"/>
  <c r="AG63" i="31"/>
  <c r="AG64" i="31" s="1"/>
  <c r="AG77" i="31" s="1"/>
  <c r="AG80" i="31" s="1"/>
  <c r="AG81" i="31" s="1"/>
  <c r="AG63" i="33"/>
  <c r="AG64" i="33" s="1"/>
  <c r="AG77" i="33" s="1"/>
  <c r="AG80" i="33" s="1"/>
  <c r="AG81" i="33" s="1"/>
  <c r="AH62" i="35"/>
  <c r="AI61" i="35" s="1"/>
  <c r="AH62" i="33"/>
  <c r="AI61" i="33" s="1"/>
  <c r="AH63" i="33" l="1"/>
  <c r="AH64" i="33" s="1"/>
  <c r="AH77" i="33" s="1"/>
  <c r="AH80" i="33" s="1"/>
  <c r="AH81" i="33" s="1"/>
  <c r="AH63" i="35"/>
  <c r="AH64" i="35" s="1"/>
  <c r="AH77" i="35" s="1"/>
  <c r="AH80" i="35" s="1"/>
  <c r="AH81" i="35" s="1"/>
  <c r="AH63" i="31"/>
  <c r="AH64" i="31" s="1"/>
  <c r="AH77" i="31" s="1"/>
  <c r="AH80" i="31" s="1"/>
  <c r="AH81" i="31" s="1"/>
  <c r="AI62" i="33"/>
  <c r="AJ61" i="33" s="1"/>
  <c r="AI62" i="35"/>
  <c r="AJ61" i="35" s="1"/>
  <c r="AI62" i="31"/>
  <c r="AJ61" i="31" s="1"/>
  <c r="AI63" i="35" l="1"/>
  <c r="AI64" i="35" s="1"/>
  <c r="AI77" i="35" s="1"/>
  <c r="AI80" i="35" s="1"/>
  <c r="AI81" i="35" s="1"/>
  <c r="AI63" i="33"/>
  <c r="AI64" i="33" s="1"/>
  <c r="AI77" i="33" s="1"/>
  <c r="AI80" i="33" s="1"/>
  <c r="AI81" i="33" s="1"/>
  <c r="C5" i="35"/>
  <c r="H31" i="29" s="1"/>
  <c r="C5" i="33"/>
  <c r="H30" i="29" s="1"/>
  <c r="AJ62" i="31"/>
  <c r="AK61" i="31" s="1"/>
  <c r="AI63" i="31"/>
  <c r="AI64" i="31" s="1"/>
  <c r="AI77" i="31" s="1"/>
  <c r="AI80" i="31" s="1"/>
  <c r="AI81" i="31" s="1"/>
  <c r="AJ62" i="35"/>
  <c r="AK61" i="35" s="1"/>
  <c r="AJ62" i="33"/>
  <c r="AK61" i="33" s="1"/>
  <c r="AK62" i="33" l="1"/>
  <c r="AL61" i="33" s="1"/>
  <c r="AJ63" i="33"/>
  <c r="AJ64" i="33" s="1"/>
  <c r="AJ77" i="33" s="1"/>
  <c r="AJ80" i="33" s="1"/>
  <c r="AJ81" i="33" s="1"/>
  <c r="AJ63" i="35"/>
  <c r="AJ64" i="35" s="1"/>
  <c r="AJ77" i="35" s="1"/>
  <c r="AJ80" i="35" s="1"/>
  <c r="AJ81" i="35" s="1"/>
  <c r="AK62" i="31"/>
  <c r="AL61" i="31" s="1"/>
  <c r="AK62" i="35"/>
  <c r="AL61" i="35" s="1"/>
  <c r="C5" i="31"/>
  <c r="H29" i="29" s="1"/>
  <c r="AJ63" i="31"/>
  <c r="AJ64" i="31" s="1"/>
  <c r="AJ77" i="31" s="1"/>
  <c r="AJ80" i="31" s="1"/>
  <c r="AJ81" i="31" s="1"/>
  <c r="AK63" i="33" l="1"/>
  <c r="AK64" i="33" s="1"/>
  <c r="AK77" i="33" s="1"/>
  <c r="AK80" i="33" s="1"/>
  <c r="AK81" i="33" s="1"/>
  <c r="AK63" i="35"/>
  <c r="AK64" i="35" s="1"/>
  <c r="AK77" i="35" s="1"/>
  <c r="AK80" i="35" s="1"/>
  <c r="AK81" i="35" s="1"/>
  <c r="AK63" i="31"/>
  <c r="AK64" i="31" s="1"/>
  <c r="AK77" i="31" s="1"/>
  <c r="AK80" i="31" s="1"/>
  <c r="AK81" i="31" s="1"/>
  <c r="AL62" i="35"/>
  <c r="AM61" i="35" s="1"/>
  <c r="AL62" i="31"/>
  <c r="AM61" i="31" s="1"/>
  <c r="AL62" i="33"/>
  <c r="AM61" i="33" s="1"/>
  <c r="AL63" i="33" l="1"/>
  <c r="AL64" i="33" s="1"/>
  <c r="AL77" i="33" s="1"/>
  <c r="AL80" i="33" s="1"/>
  <c r="AL81" i="33" s="1"/>
  <c r="AM62" i="33"/>
  <c r="AN61" i="33" s="1"/>
  <c r="AL63" i="31"/>
  <c r="AL64" i="31" s="1"/>
  <c r="AL77" i="31" s="1"/>
  <c r="AL80" i="31" s="1"/>
  <c r="AL81" i="31" s="1"/>
  <c r="AL63" i="35"/>
  <c r="AL64" i="35" s="1"/>
  <c r="AL77" i="35" s="1"/>
  <c r="AL80" i="35" s="1"/>
  <c r="AL81" i="35" s="1"/>
  <c r="AM62" i="31"/>
  <c r="AN61" i="31" s="1"/>
  <c r="AM62" i="35"/>
  <c r="AN61" i="35" s="1"/>
  <c r="AM63" i="35" l="1"/>
  <c r="AM64" i="35" s="1"/>
  <c r="AM77" i="35" s="1"/>
  <c r="AM80" i="35" s="1"/>
  <c r="AM81" i="35" s="1"/>
  <c r="AM63" i="31"/>
  <c r="AM64" i="31" s="1"/>
  <c r="AM77" i="31" s="1"/>
  <c r="AM80" i="31" s="1"/>
  <c r="AM81" i="31" s="1"/>
  <c r="AN62" i="35"/>
  <c r="AO61" i="35" s="1"/>
  <c r="AN62" i="31"/>
  <c r="AO61" i="31" s="1"/>
  <c r="AM63" i="33"/>
  <c r="AM64" i="33" s="1"/>
  <c r="AM77" i="33" s="1"/>
  <c r="AM80" i="33" s="1"/>
  <c r="AM81" i="33" s="1"/>
  <c r="AN62" i="33"/>
  <c r="AO61" i="33" s="1"/>
  <c r="AN63" i="33" l="1"/>
  <c r="AN64" i="33" s="1"/>
  <c r="AN77" i="33" s="1"/>
  <c r="AN80" i="33" s="1"/>
  <c r="AN81" i="33" s="1"/>
  <c r="AN63" i="31"/>
  <c r="AN64" i="31" s="1"/>
  <c r="AN77" i="31" s="1"/>
  <c r="AN80" i="31" s="1"/>
  <c r="AN81" i="31" s="1"/>
  <c r="AN63" i="35"/>
  <c r="AN64" i="35" s="1"/>
  <c r="AN77" i="35" s="1"/>
  <c r="AN80" i="35" s="1"/>
  <c r="AN81" i="35" s="1"/>
  <c r="AO62" i="33"/>
  <c r="AP61" i="33" s="1"/>
  <c r="AO62" i="31"/>
  <c r="AP61" i="31" s="1"/>
  <c r="AO62" i="35"/>
  <c r="AP61" i="35" s="1"/>
  <c r="AO63" i="35" l="1"/>
  <c r="AO64" i="35" s="1"/>
  <c r="AO77" i="35" s="1"/>
  <c r="AO80" i="35" s="1"/>
  <c r="AO81" i="35" s="1"/>
  <c r="AO63" i="31"/>
  <c r="AO64" i="31" s="1"/>
  <c r="AO77" i="31" s="1"/>
  <c r="AO80" i="31" s="1"/>
  <c r="AO81" i="31" s="1"/>
  <c r="AP62" i="35"/>
  <c r="AQ61" i="35" s="1"/>
  <c r="AP62" i="31"/>
  <c r="AQ61" i="31" s="1"/>
  <c r="AO63" i="33"/>
  <c r="AO64" i="33" s="1"/>
  <c r="AO77" i="33" s="1"/>
  <c r="AO80" i="33" s="1"/>
  <c r="AO81" i="33" s="1"/>
  <c r="AP62" i="33"/>
  <c r="AQ61" i="33" s="1"/>
  <c r="AP63" i="33" l="1"/>
  <c r="AP64" i="33" s="1"/>
  <c r="AP77" i="33" s="1"/>
  <c r="AP80" i="33" s="1"/>
  <c r="AP81" i="33" s="1"/>
  <c r="AP63" i="31"/>
  <c r="AP64" i="31" s="1"/>
  <c r="AP77" i="31" s="1"/>
  <c r="AP80" i="31" s="1"/>
  <c r="AP81" i="31" s="1"/>
  <c r="AP63" i="35"/>
  <c r="AP64" i="35" s="1"/>
  <c r="AP77" i="35" s="1"/>
  <c r="AP80" i="35" s="1"/>
  <c r="AP81" i="35" s="1"/>
  <c r="AQ62" i="33"/>
  <c r="AR61" i="33" s="1"/>
  <c r="AQ62" i="31"/>
  <c r="AR61" i="31" s="1"/>
  <c r="AQ62" i="35"/>
  <c r="AR61" i="35" s="1"/>
  <c r="AQ63" i="35" l="1"/>
  <c r="AQ64" i="35" s="1"/>
  <c r="AQ77" i="35" s="1"/>
  <c r="AQ80" i="35" s="1"/>
  <c r="AQ81" i="35" s="1"/>
  <c r="AQ63" i="31"/>
  <c r="AQ64" i="31" s="1"/>
  <c r="AQ77" i="31" s="1"/>
  <c r="AQ80" i="31" s="1"/>
  <c r="AQ81" i="31" s="1"/>
  <c r="C6" i="31" s="1"/>
  <c r="I29" i="29" s="1"/>
  <c r="AQ63" i="33"/>
  <c r="AQ64" i="33" s="1"/>
  <c r="AQ77" i="33" s="1"/>
  <c r="AQ80" i="33" s="1"/>
  <c r="AQ81" i="33" s="1"/>
  <c r="C6" i="35"/>
  <c r="I31" i="29" s="1"/>
  <c r="AR62" i="35"/>
  <c r="AS61" i="35" s="1"/>
  <c r="AR62" i="31"/>
  <c r="AS61" i="31" s="1"/>
  <c r="AR62" i="33"/>
  <c r="AS61" i="33" s="1"/>
  <c r="AS62" i="31" l="1"/>
  <c r="AT61" i="31" s="1"/>
  <c r="AS62" i="35"/>
  <c r="AT61" i="35" s="1"/>
  <c r="AS62" i="33"/>
  <c r="AT61" i="33" s="1"/>
  <c r="C6" i="33"/>
  <c r="I30" i="29" s="1"/>
  <c r="AR63" i="33"/>
  <c r="AR64" i="33" s="1"/>
  <c r="AR77" i="33" s="1"/>
  <c r="AR80" i="33" s="1"/>
  <c r="AR81" i="33" s="1"/>
  <c r="AR63" i="31"/>
  <c r="AR64" i="31" s="1"/>
  <c r="AR77" i="31" s="1"/>
  <c r="AR80" i="31" s="1"/>
  <c r="AR81" i="31" s="1"/>
  <c r="AR63" i="35"/>
  <c r="AR64" i="35" s="1"/>
  <c r="AR77" i="35" s="1"/>
  <c r="AR80" i="35" s="1"/>
  <c r="AR81" i="35" s="1"/>
  <c r="AS63" i="33" l="1"/>
  <c r="AS64" i="33" s="1"/>
  <c r="AS77" i="33" s="1"/>
  <c r="AS80" i="33" s="1"/>
  <c r="AS81" i="33" s="1"/>
  <c r="AS63" i="35"/>
  <c r="AS64" i="35" s="1"/>
  <c r="AS77" i="35" s="1"/>
  <c r="AS80" i="35" s="1"/>
  <c r="AS81" i="35" s="1"/>
  <c r="AS63" i="31"/>
  <c r="AS64" i="31" s="1"/>
  <c r="AS77" i="31" s="1"/>
  <c r="AS80" i="31" s="1"/>
  <c r="AS81" i="31" s="1"/>
  <c r="AT62" i="33"/>
  <c r="AU61" i="33" s="1"/>
  <c r="AT62" i="35"/>
  <c r="AU61" i="35" s="1"/>
  <c r="AT62" i="31"/>
  <c r="AU61" i="31" s="1"/>
  <c r="AT63" i="31" l="1"/>
  <c r="AT64" i="31" s="1"/>
  <c r="AT77" i="31" s="1"/>
  <c r="AT80" i="31" s="1"/>
  <c r="AT81" i="31" s="1"/>
  <c r="AT63" i="35"/>
  <c r="AT64" i="35" s="1"/>
  <c r="AT77" i="35" s="1"/>
  <c r="AT80" i="35" s="1"/>
  <c r="AT81" i="35" s="1"/>
  <c r="AT63" i="33"/>
  <c r="AT64" i="33" s="1"/>
  <c r="AT77" i="33" s="1"/>
  <c r="AT80" i="33" s="1"/>
  <c r="AT81" i="33" s="1"/>
  <c r="AU62" i="31"/>
  <c r="AV61" i="31" s="1"/>
  <c r="AU62" i="35"/>
  <c r="AV61" i="35" s="1"/>
  <c r="AU62" i="33"/>
  <c r="AV61" i="33" s="1"/>
  <c r="AU63" i="33" l="1"/>
  <c r="AU64" i="33" s="1"/>
  <c r="AU77" i="33" s="1"/>
  <c r="AU80" i="33" s="1"/>
  <c r="AU81" i="33" s="1"/>
  <c r="AU63" i="35"/>
  <c r="AU64" i="35" s="1"/>
  <c r="AU77" i="35" s="1"/>
  <c r="AU80" i="35" s="1"/>
  <c r="AU81" i="35" s="1"/>
  <c r="AU63" i="31"/>
  <c r="AU64" i="31" s="1"/>
  <c r="AU77" i="31" s="1"/>
  <c r="AU80" i="31" s="1"/>
  <c r="AU81" i="31" s="1"/>
  <c r="AV62" i="33"/>
  <c r="AW61" i="33" s="1"/>
  <c r="AV62" i="35"/>
  <c r="AW61" i="35" s="1"/>
  <c r="AV62" i="31"/>
  <c r="AW61" i="31" s="1"/>
  <c r="AV63" i="31" l="1"/>
  <c r="AV64" i="31" s="1"/>
  <c r="AV77" i="31" s="1"/>
  <c r="AV80" i="31" s="1"/>
  <c r="AV81" i="31" s="1"/>
  <c r="AV63" i="35"/>
  <c r="AV64" i="35" s="1"/>
  <c r="AV77" i="35" s="1"/>
  <c r="AV80" i="35" s="1"/>
  <c r="AV81" i="35" s="1"/>
  <c r="AV63" i="33"/>
  <c r="AV64" i="33" s="1"/>
  <c r="AV77" i="33" s="1"/>
  <c r="AV80" i="33" s="1"/>
  <c r="AV81" i="33" s="1"/>
  <c r="AW62" i="31"/>
  <c r="AX61" i="31" s="1"/>
  <c r="AW62" i="35"/>
  <c r="AX61" i="35" s="1"/>
  <c r="AW62" i="33"/>
  <c r="AX61" i="33" s="1"/>
  <c r="AW63" i="33" l="1"/>
  <c r="AW64" i="33" s="1"/>
  <c r="AW77" i="33" s="1"/>
  <c r="AW80" i="33" s="1"/>
  <c r="AW81" i="33" s="1"/>
  <c r="AW63" i="35"/>
  <c r="AW64" i="35" s="1"/>
  <c r="AW77" i="35" s="1"/>
  <c r="AW80" i="35" s="1"/>
  <c r="AW81" i="35" s="1"/>
  <c r="AW63" i="31"/>
  <c r="AW64" i="31" s="1"/>
  <c r="AW77" i="31" s="1"/>
  <c r="AW80" i="31" s="1"/>
  <c r="AW81" i="31" s="1"/>
  <c r="AX62" i="33"/>
  <c r="AY61" i="33" s="1"/>
  <c r="AX62" i="35"/>
  <c r="AY61" i="35" s="1"/>
  <c r="AX62" i="31"/>
  <c r="AY61" i="31" s="1"/>
  <c r="AX63" i="31" l="1"/>
  <c r="AX64" i="31" s="1"/>
  <c r="AX77" i="31" s="1"/>
  <c r="AX80" i="31" s="1"/>
  <c r="AX81" i="31" s="1"/>
  <c r="AX63" i="35"/>
  <c r="AX64" i="35" s="1"/>
  <c r="AX77" i="35" s="1"/>
  <c r="AX80" i="35" s="1"/>
  <c r="AX81" i="35" s="1"/>
  <c r="AX63" i="33"/>
  <c r="AX64" i="33" s="1"/>
  <c r="AX77" i="33" s="1"/>
  <c r="AX80" i="33" s="1"/>
  <c r="AX81" i="33" s="1"/>
  <c r="AY62" i="31"/>
  <c r="AZ61" i="31" s="1"/>
  <c r="AY62" i="35"/>
  <c r="AZ61" i="35" s="1"/>
  <c r="AY62" i="33"/>
  <c r="AZ61" i="33" s="1"/>
  <c r="AY63" i="33" l="1"/>
  <c r="AY64" i="33" s="1"/>
  <c r="AY77" i="33" s="1"/>
  <c r="AY80" i="33" s="1"/>
  <c r="AY81" i="33" s="1"/>
  <c r="AY63" i="35"/>
  <c r="AY64" i="35" s="1"/>
  <c r="AY77" i="35" s="1"/>
  <c r="AY80" i="35" s="1"/>
  <c r="AY81" i="35" s="1"/>
  <c r="AY63" i="31"/>
  <c r="AY64" i="31" s="1"/>
  <c r="AY77" i="31" s="1"/>
  <c r="AY80" i="31" s="1"/>
  <c r="AY81" i="31" s="1"/>
  <c r="AZ62" i="33"/>
  <c r="BA61" i="33" s="1"/>
  <c r="AZ62" i="35"/>
  <c r="BA61" i="35" s="1"/>
  <c r="AZ62" i="31"/>
  <c r="BA61" i="31" s="1"/>
  <c r="AZ63" i="31" l="1"/>
  <c r="AZ64" i="31" s="1"/>
  <c r="AZ77" i="31" s="1"/>
  <c r="AZ80" i="31" s="1"/>
  <c r="AZ81" i="31" s="1"/>
  <c r="AZ63" i="35"/>
  <c r="AZ64" i="35" s="1"/>
  <c r="AZ77" i="35" s="1"/>
  <c r="AZ80" i="35" s="1"/>
  <c r="AZ81" i="35" s="1"/>
  <c r="AZ63" i="33"/>
  <c r="AZ64" i="33" s="1"/>
  <c r="AZ77" i="33" s="1"/>
  <c r="AZ80" i="33" s="1"/>
  <c r="AZ81" i="33" s="1"/>
  <c r="BA62" i="31"/>
  <c r="BB61" i="31" s="1"/>
  <c r="BA62" i="35"/>
  <c r="BB61" i="35" s="1"/>
  <c r="BA62" i="33"/>
  <c r="BB61" i="33" s="1"/>
  <c r="BA63" i="33" l="1"/>
  <c r="BA64" i="33" s="1"/>
  <c r="BA77" i="33" s="1"/>
  <c r="BA80" i="33" s="1"/>
  <c r="BA81" i="33" s="1"/>
  <c r="BA63" i="35"/>
  <c r="BA64" i="35" s="1"/>
  <c r="BA77" i="35" s="1"/>
  <c r="BA80" i="35" s="1"/>
  <c r="BA81" i="35" s="1"/>
  <c r="BA63" i="31"/>
  <c r="BA64" i="31" s="1"/>
  <c r="BA77" i="31" s="1"/>
  <c r="BA80" i="31" s="1"/>
  <c r="BA81" i="31" s="1"/>
  <c r="BB62" i="33"/>
  <c r="BC61" i="33" s="1"/>
  <c r="BB62" i="35"/>
  <c r="BC61" i="35" s="1"/>
  <c r="BB62" i="31"/>
  <c r="BC61" i="31" s="1"/>
  <c r="BB63" i="31" l="1"/>
  <c r="BB64" i="31" s="1"/>
  <c r="BB77" i="31" s="1"/>
  <c r="BB80" i="31" s="1"/>
  <c r="BB81" i="31" s="1"/>
  <c r="BB63" i="35"/>
  <c r="BB64" i="35" s="1"/>
  <c r="BB77" i="35" s="1"/>
  <c r="BB80" i="35" s="1"/>
  <c r="BB81" i="35" s="1"/>
  <c r="BB63" i="33"/>
  <c r="BB64" i="33" s="1"/>
  <c r="BB77" i="33" s="1"/>
  <c r="BB80" i="33" s="1"/>
  <c r="BB81" i="33" s="1"/>
  <c r="BC62" i="31"/>
  <c r="BD61" i="31" s="1"/>
  <c r="BD62" i="31" s="1"/>
  <c r="BD63" i="31" s="1"/>
  <c r="BD64" i="31" s="1"/>
  <c r="BD77" i="31" s="1"/>
  <c r="BD80" i="31" s="1"/>
  <c r="BC62" i="35"/>
  <c r="BD61" i="35" s="1"/>
  <c r="BD62" i="35" s="1"/>
  <c r="BD63" i="35" s="1"/>
  <c r="BD64" i="35" s="1"/>
  <c r="BD77" i="35" s="1"/>
  <c r="BD80" i="35" s="1"/>
  <c r="BC62" i="33"/>
  <c r="BD61" i="33" s="1"/>
  <c r="BD62" i="33" s="1"/>
  <c r="BD63" i="33" s="1"/>
  <c r="BD64" i="33" s="1"/>
  <c r="BD77" i="33" s="1"/>
  <c r="BD80" i="33" s="1"/>
  <c r="BC63" i="33" l="1"/>
  <c r="BC64" i="33" s="1"/>
  <c r="BC77" i="33" s="1"/>
  <c r="BC80" i="33" s="1"/>
  <c r="BC81" i="33" s="1"/>
  <c r="BD81" i="33" s="1"/>
  <c r="C7" i="33" s="1"/>
  <c r="J30" i="29" s="1"/>
  <c r="BC63" i="35"/>
  <c r="BC64" i="35" s="1"/>
  <c r="BC77" i="35" s="1"/>
  <c r="BC80" i="35" s="1"/>
  <c r="BC81" i="35" s="1"/>
  <c r="BD81" i="35" s="1"/>
  <c r="C7" i="35" s="1"/>
  <c r="J31" i="29" s="1"/>
  <c r="BC63" i="31"/>
  <c r="BC64" i="31" s="1"/>
  <c r="BC77" i="31" s="1"/>
  <c r="BC80" i="31" s="1"/>
  <c r="BC81" i="31" s="1"/>
  <c r="BD81" i="31" s="1"/>
  <c r="C7" i="31" s="1"/>
  <c r="J29" i="29" s="1"/>
</calcChain>
</file>

<file path=xl/sharedStrings.xml><?xml version="1.0" encoding="utf-8"?>
<sst xmlns="http://schemas.openxmlformats.org/spreadsheetml/2006/main" count="1135" uniqueCount="369">
  <si>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</si>
  <si>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</si>
  <si>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</si>
  <si>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</si>
  <si>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</si>
  <si>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</si>
  <si>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</si>
  <si>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</si>
  <si>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</si>
  <si>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</si>
  <si>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</si>
  <si>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</si>
  <si>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</si>
  <si>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</si>
  <si>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</si>
  <si>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</si>
  <si>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</si>
  <si>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</si>
  <si>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</si>
  <si>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</si>
  <si>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</si>
  <si>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</si>
  <si>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</si>
  <si>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</si>
  <si>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</si>
  <si>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</si>
  <si>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</si>
  <si>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</si>
  <si>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</si>
  <si>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</si>
  <si>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</si>
  <si>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</si>
  <si>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</si>
  <si>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</si>
  <si>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</si>
  <si>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</si>
  <si>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</si>
  <si>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</si>
  <si>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</si>
  <si>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</si>
  <si>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</si>
  <si>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</si>
  <si>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</si>
  <si>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</si>
  <si>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</si>
  <si>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</si>
  <si>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</si>
  <si>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</si>
  <si>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</si>
  <si>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</si>
  <si>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</si>
  <si>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</si>
  <si>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</si>
  <si>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</si>
  <si>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</si>
  <si>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</si>
  <si>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</si>
  <si>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</si>
  <si>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</si>
  <si>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</si>
  <si>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</si>
  <si>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</si>
  <si>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</si>
  <si>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</si>
  <si>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</si>
  <si>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</si>
  <si>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</si>
  <si>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</si>
  <si>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</si>
  <si>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</si>
  <si>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</si>
  <si>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</si>
  <si>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</si>
  <si>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</si>
  <si>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</si>
  <si>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</si>
  <si>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</si>
  <si>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</si>
  <si>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</si>
  <si>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</si>
  <si>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</si>
  <si>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</si>
  <si>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</si>
  <si>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</si>
  <si>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</si>
  <si>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</si>
  <si>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</si>
  <si>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</si>
  <si>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</si>
  <si>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</si>
  <si>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</si>
  <si>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</si>
  <si>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</si>
  <si>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</si>
  <si>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</si>
  <si>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</si>
  <si>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</si>
  <si>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</si>
  <si>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</si>
  <si>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</si>
  <si>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</si>
  <si>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</si>
  <si>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</si>
  <si>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</si>
  <si>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</si>
  <si>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</si>
  <si>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</si>
  <si>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</si>
  <si>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</si>
  <si>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</si>
  <si>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</si>
  <si>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</si>
  <si>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</si>
  <si>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</si>
  <si>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</si>
  <si>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</si>
  <si>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</si>
  <si>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</si>
  <si>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</si>
  <si>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</si>
  <si>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</si>
  <si>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</si>
  <si>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</si>
  <si>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</si>
  <si>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</si>
  <si>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</si>
  <si>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</si>
  <si>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</si>
  <si>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</si>
  <si>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</si>
  <si>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</si>
  <si>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</si>
  <si>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</si>
  <si>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</si>
  <si>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</si>
  <si>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</si>
  <si>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</si>
  <si>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</si>
  <si>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</si>
  <si>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</si>
  <si>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</si>
  <si>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</si>
  <si>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</si>
  <si>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</si>
  <si>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</si>
  <si>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</si>
  <si>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</si>
  <si>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</si>
  <si>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</si>
  <si>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</si>
  <si>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</si>
  <si>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</si>
  <si>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</si>
  <si>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</si>
  <si>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</si>
  <si>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</si>
  <si>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</si>
  <si>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</si>
  <si>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</si>
  <si>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</si>
  <si>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</si>
  <si>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</si>
  <si>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</si>
  <si>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</si>
  <si>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</si>
  <si>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</si>
  <si>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</si>
  <si>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</si>
  <si>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</si>
  <si>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</si>
  <si>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</si>
  <si>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</si>
  <si>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</si>
  <si>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</si>
  <si>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</si>
  <si>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</si>
  <si>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</si>
  <si>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</si>
  <si>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</si>
  <si>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</si>
  <si>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</si>
  <si>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</si>
  <si>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</si>
  <si>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</si>
  <si>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</si>
  <si>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</si>
  <si>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</si>
  <si>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</si>
  <si>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</si>
  <si>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</si>
  <si>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</si>
  <si>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</si>
  <si>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</si>
  <si>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</si>
  <si>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</si>
  <si>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</si>
  <si>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</si>
  <si>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</si>
  <si>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</si>
  <si>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</si>
  <si>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</si>
  <si>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</si>
  <si>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</si>
  <si>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</si>
  <si>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</si>
  <si>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</si>
  <si>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</si>
  <si>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</si>
  <si>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</si>
  <si>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</si>
  <si>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</si>
  <si>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</si>
  <si>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</si>
  <si>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</si>
  <si>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</si>
  <si>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</si>
  <si>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</si>
  <si>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</si>
  <si>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</si>
  <si>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</si>
  <si>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</si>
  <si>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</si>
  <si>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</si>
  <si>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</si>
  <si>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</si>
  <si>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</si>
  <si>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</si>
  <si>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</si>
  <si>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</si>
  <si>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</si>
  <si>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</si>
  <si>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</si>
  <si>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</si>
  <si>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</si>
  <si>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</si>
  <si>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</si>
  <si>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</si>
  <si>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</si>
  <si>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</si>
  <si>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</si>
  <si>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</si>
  <si>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</si>
  <si>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</si>
  <si>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</si>
  <si>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</si>
  <si>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</si>
  <si>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</si>
  <si>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</si>
  <si>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</si>
  <si>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</si>
  <si>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</si>
  <si>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</si>
  <si>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</si>
  <si>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</si>
  <si>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</si>
  <si>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</si>
  <si>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</si>
  <si>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</si>
  <si>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</si>
  <si>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</si>
  <si>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</si>
  <si>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</si>
  <si>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</si>
  <si>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</si>
  <si>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</si>
  <si>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</si>
  <si>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</si>
  <si>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</si>
  <si>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</si>
  <si>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</si>
  <si>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</si>
  <si>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</si>
  <si>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</si>
  <si>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</si>
  <si>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</si>
  <si>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</si>
  <si>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</si>
  <si>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</si>
  <si>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</si>
  <si>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</si>
  <si>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</si>
  <si>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</si>
  <si>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</si>
  <si>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</si>
  <si>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</si>
  <si>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</si>
  <si>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</si>
  <si>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</si>
  <si>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</si>
  <si>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</si>
  <si>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</si>
  <si>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</si>
  <si>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</si>
  <si>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</si>
  <si>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</si>
  <si>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</si>
  <si>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</si>
  <si>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</si>
  <si>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</si>
  <si>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</si>
  <si>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</si>
  <si>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</si>
  <si>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</si>
  <si>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</si>
  <si>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</si>
  <si>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</si>
  <si>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</si>
  <si>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</si>
  <si>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</si>
  <si>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</si>
  <si>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</si>
  <si>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</si>
  <si>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</si>
  <si>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</si>
  <si>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</si>
  <si>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</si>
  <si>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</si>
  <si>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</si>
  <si>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</si>
  <si>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</si>
  <si>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</si>
  <si>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</si>
  <si>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</si>
  <si>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</si>
  <si>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</si>
  <si>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</si>
  <si>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</si>
  <si>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</si>
  <si>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</si>
  <si>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</si>
  <si>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</si>
  <si>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</si>
  <si>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</si>
  <si>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</si>
  <si>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</si>
  <si>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</si>
  <si>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</si>
  <si>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</si>
  <si>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</si>
  <si>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</si>
  <si>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</si>
  <si>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</si>
  <si>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</si>
  <si>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</si>
  <si>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</si>
  <si>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</si>
  <si>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</si>
  <si>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</si>
  <si>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</si>
  <si>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</si>
  <si>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</si>
  <si>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</si>
  <si>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</si>
  <si>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</si>
  <si>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</si>
  <si>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</si>
  <si>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</si>
  <si>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</si>
  <si>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</si>
  <si>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</si>
  <si>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</si>
  <si>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</si>
  <si>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</si>
  <si>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</si>
  <si>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</si>
  <si>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</si>
  <si>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</si>
  <si>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East Midlands</t>
  </si>
  <si>
    <t>33kV Fittings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</si>
</sst>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2.0727054711535282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3.1107258787578873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3.9521362474936086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5.0959549396083608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-0.1132</v>
      </c>
      <c r="F13" s="62">
        <f>'Option 1'!F13</f>
        <v>-9.7199999999999995E-2</v>
      </c>
      <c r="G13" s="62">
        <f>'Option 1'!G13</f>
        <v>-8.3099999999999993E-2</v>
      </c>
      <c r="H13" s="62">
        <f>'Option 1'!H13</f>
        <v>-7.1099999999999997E-2</v>
      </c>
      <c r="I13" s="62">
        <f>'Option 1'!I13</f>
        <v>-6.0999999999999999E-2</v>
      </c>
      <c r="J13" s="62">
        <f>'Option 1'!J13</f>
        <v>-5.1999999999999998E-2</v>
      </c>
      <c r="K13" s="62">
        <f>'Option 1'!K13</f>
        <v>-4.4900000000000002E-2</v>
      </c>
      <c r="L13" s="62">
        <f>'Option 1'!L13</f>
        <v>-3.7900000000000003E-2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-0.1132</v>
      </c>
      <c r="F18" s="59">
        <f t="shared" ref="F18:AW18" si="0">SUM(F13:F17)</f>
        <v>-9.7199999999999995E-2</v>
      </c>
      <c r="G18" s="59">
        <f t="shared" si="0"/>
        <v>-8.3099999999999993E-2</v>
      </c>
      <c r="H18" s="59">
        <f t="shared" si="0"/>
        <v>-7.1099999999999997E-2</v>
      </c>
      <c r="I18" s="59">
        <f t="shared" si="0"/>
        <v>-6.0999999999999999E-2</v>
      </c>
      <c r="J18" s="59">
        <f t="shared" si="0"/>
        <v>-5.1999999999999998E-2</v>
      </c>
      <c r="K18" s="59">
        <f t="shared" si="0"/>
        <v>-4.4900000000000002E-2</v>
      </c>
      <c r="L18" s="59">
        <f t="shared" si="0"/>
        <v>-3.7900000000000003E-2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2.2883636217779901E-3</v>
      </c>
      <c r="G19" s="33">
        <f>'Option 1'!G19</f>
        <v>4.1515676397586854E-3</v>
      </c>
      <c r="H19" s="33">
        <f>'Option 1'!H19</f>
        <v>5.8812901249440065E-3</v>
      </c>
      <c r="I19" s="33">
        <f>'Option 1'!I19</f>
        <v>7.4835450252235883E-3</v>
      </c>
      <c r="J19" s="33">
        <f>'Option 1'!J19</f>
        <v>8.7527695683245199E-3</v>
      </c>
      <c r="K19" s="33">
        <f>'Option 1'!K19</f>
        <v>9.7184865678529957E-3</v>
      </c>
      <c r="L19" s="33">
        <f>'Option 1'!L19</f>
        <v>1.043160043914447E-2</v>
      </c>
      <c r="M19" s="33">
        <f>'Option 1'!M19</f>
        <v>1.1028765063528709E-2</v>
      </c>
      <c r="N19" s="33">
        <f>'Option 1'!N19</f>
        <v>1.1132020228710104E-2</v>
      </c>
      <c r="O19" s="33">
        <f>'Option 1'!O19</f>
        <v>1.123220623417109E-2</v>
      </c>
      <c r="P19" s="33">
        <f>'Option 1'!P19</f>
        <v>1.1329159700143039E-2</v>
      </c>
      <c r="Q19" s="33">
        <f>'Option 1'!Q19</f>
        <v>1.1431099499207804E-2</v>
      </c>
      <c r="R19" s="33">
        <f>'Option 1'!R19</f>
        <v>1.1538255219637561E-2</v>
      </c>
      <c r="S19" s="33">
        <f>'Option 1'!S19</f>
        <v>1.1647274935705412E-2</v>
      </c>
      <c r="T19" s="33">
        <f>'Option 1'!T19</f>
        <v>1.1675123559442457E-2</v>
      </c>
      <c r="U19" s="33">
        <f>'Option 1'!U19</f>
        <v>1.1690801119897712E-2</v>
      </c>
      <c r="V19" s="33">
        <f>'Option 1'!V19</f>
        <v>1.1693141281223979E-2</v>
      </c>
      <c r="W19" s="33">
        <f>'Option 1'!W19</f>
        <v>1.1693141281223979E-2</v>
      </c>
      <c r="X19" s="33">
        <f>'Option 1'!X19</f>
        <v>1.1693141281223979E-2</v>
      </c>
      <c r="Y19" s="33">
        <f>'Option 1'!Y19</f>
        <v>1.1693141281223979E-2</v>
      </c>
      <c r="Z19" s="33">
        <f>'Option 1'!Z19</f>
        <v>1.1693141281223979E-2</v>
      </c>
      <c r="AA19" s="33">
        <f>'Option 1'!AA19</f>
        <v>1.1693141281223979E-2</v>
      </c>
      <c r="AB19" s="33">
        <f>'Option 1'!AB19</f>
        <v>1.1693141281223979E-2</v>
      </c>
      <c r="AC19" s="33">
        <f>'Option 1'!AC19</f>
        <v>1.1693141281223979E-2</v>
      </c>
      <c r="AD19" s="33">
        <f>'Option 1'!AD19</f>
        <v>1.1693141281223979E-2</v>
      </c>
      <c r="AE19" s="33">
        <f>'Option 1'!AE19</f>
        <v>1.1693141281223979E-2</v>
      </c>
      <c r="AF19" s="33">
        <f>'Option 1'!AF19</f>
        <v>1.1693141281223979E-2</v>
      </c>
      <c r="AG19" s="33">
        <f>'Option 1'!AG19</f>
        <v>1.1693141281223979E-2</v>
      </c>
      <c r="AH19" s="33">
        <f>'Option 1'!AH19</f>
        <v>1.1693141281223979E-2</v>
      </c>
      <c r="AI19" s="33">
        <f>'Option 1'!AI19</f>
        <v>1.1693141281223979E-2</v>
      </c>
      <c r="AJ19" s="33">
        <f>'Option 1'!AJ19</f>
        <v>1.1693141281223979E-2</v>
      </c>
      <c r="AK19" s="33">
        <f>'Option 1'!AK19</f>
        <v>1.1693141281223979E-2</v>
      </c>
      <c r="AL19" s="33">
        <f>'Option 1'!AL19</f>
        <v>1.1693141281223979E-2</v>
      </c>
      <c r="AM19" s="33">
        <f>'Option 1'!AM19</f>
        <v>1.1693141281223979E-2</v>
      </c>
      <c r="AN19" s="33">
        <f>'Option 1'!AN19</f>
        <v>1.1693141281223979E-2</v>
      </c>
      <c r="AO19" s="33">
        <f>'Option 1'!AO19</f>
        <v>1.1693141281223979E-2</v>
      </c>
      <c r="AP19" s="33">
        <f>'Option 1'!AP19</f>
        <v>1.1693141281223979E-2</v>
      </c>
      <c r="AQ19" s="33">
        <f>'Option 1'!AQ19</f>
        <v>1.1693141281223979E-2</v>
      </c>
      <c r="AR19" s="33">
        <f>'Option 1'!AR19</f>
        <v>1.1693141281223979E-2</v>
      </c>
      <c r="AS19" s="33">
        <f>'Option 1'!AS19</f>
        <v>1.1693141281223979E-2</v>
      </c>
      <c r="AT19" s="33">
        <f>'Option 1'!AT19</f>
        <v>1.1693141281223979E-2</v>
      </c>
      <c r="AU19" s="33">
        <f>'Option 1'!AU19</f>
        <v>1.1693141281223979E-2</v>
      </c>
      <c r="AV19" s="33">
        <f>'Option 1'!AV19</f>
        <v>1.1693141281223979E-2</v>
      </c>
      <c r="AW19" s="33">
        <f>'Option 1'!AW19</f>
        <v>1.1693141281223979E-2</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2.2883636217779901E-3</v>
      </c>
      <c r="G25" s="67">
        <f t="shared" si="1"/>
        <v>4.1515676397586854E-3</v>
      </c>
      <c r="H25" s="67">
        <f t="shared" si="1"/>
        <v>5.8812901249440065E-3</v>
      </c>
      <c r="I25" s="67">
        <f t="shared" si="1"/>
        <v>7.4835450252235883E-3</v>
      </c>
      <c r="J25" s="67">
        <f t="shared" si="1"/>
        <v>8.7527695683245199E-3</v>
      </c>
      <c r="K25" s="67">
        <f t="shared" si="1"/>
        <v>9.7184865678529957E-3</v>
      </c>
      <c r="L25" s="67">
        <f t="shared" si="1"/>
        <v>1.043160043914447E-2</v>
      </c>
      <c r="M25" s="67">
        <f t="shared" si="1"/>
        <v>1.1028765063528709E-2</v>
      </c>
      <c r="N25" s="67">
        <f t="shared" si="1"/>
        <v>1.1132020228710104E-2</v>
      </c>
      <c r="O25" s="67">
        <f t="shared" si="1"/>
        <v>1.123220623417109E-2</v>
      </c>
      <c r="P25" s="67">
        <f t="shared" si="1"/>
        <v>1.1329159700143039E-2</v>
      </c>
      <c r="Q25" s="67">
        <f t="shared" si="1"/>
        <v>1.1431099499207804E-2</v>
      </c>
      <c r="R25" s="67">
        <f t="shared" si="1"/>
        <v>1.1538255219637561E-2</v>
      </c>
      <c r="S25" s="67">
        <f t="shared" si="1"/>
        <v>1.1647274935705412E-2</v>
      </c>
      <c r="T25" s="67">
        <f t="shared" si="1"/>
        <v>1.1675123559442457E-2</v>
      </c>
      <c r="U25" s="67">
        <f t="shared" si="1"/>
        <v>1.1690801119897712E-2</v>
      </c>
      <c r="V25" s="67">
        <f t="shared" si="1"/>
        <v>1.1693141281223979E-2</v>
      </c>
      <c r="W25" s="67">
        <f t="shared" si="1"/>
        <v>1.1693141281223979E-2</v>
      </c>
      <c r="X25" s="67">
        <f t="shared" si="1"/>
        <v>1.1693141281223979E-2</v>
      </c>
      <c r="Y25" s="67">
        <f t="shared" si="1"/>
        <v>1.1693141281223979E-2</v>
      </c>
      <c r="Z25" s="67">
        <f t="shared" si="1"/>
        <v>1.1693141281223979E-2</v>
      </c>
      <c r="AA25" s="67">
        <f t="shared" si="1"/>
        <v>1.1693141281223979E-2</v>
      </c>
      <c r="AB25" s="67">
        <f t="shared" si="1"/>
        <v>1.1693141281223979E-2</v>
      </c>
      <c r="AC25" s="67">
        <f t="shared" si="1"/>
        <v>1.1693141281223979E-2</v>
      </c>
      <c r="AD25" s="67">
        <f t="shared" si="1"/>
        <v>1.1693141281223979E-2</v>
      </c>
      <c r="AE25" s="67">
        <f t="shared" si="1"/>
        <v>1.1693141281223979E-2</v>
      </c>
      <c r="AF25" s="67">
        <f t="shared" si="1"/>
        <v>1.1693141281223979E-2</v>
      </c>
      <c r="AG25" s="67">
        <f t="shared" si="1"/>
        <v>1.1693141281223979E-2</v>
      </c>
      <c r="AH25" s="67">
        <f t="shared" si="1"/>
        <v>1.1693141281223979E-2</v>
      </c>
      <c r="AI25" s="67">
        <f t="shared" si="1"/>
        <v>1.1693141281223979E-2</v>
      </c>
      <c r="AJ25" s="67">
        <f t="shared" si="1"/>
        <v>1.1693141281223979E-2</v>
      </c>
      <c r="AK25" s="67">
        <f t="shared" si="1"/>
        <v>1.1693141281223979E-2</v>
      </c>
      <c r="AL25" s="67">
        <f t="shared" si="1"/>
        <v>1.1693141281223979E-2</v>
      </c>
      <c r="AM25" s="67">
        <f t="shared" si="1"/>
        <v>1.1693141281223979E-2</v>
      </c>
      <c r="AN25" s="67">
        <f t="shared" si="1"/>
        <v>1.1693141281223979E-2</v>
      </c>
      <c r="AO25" s="67">
        <f t="shared" si="1"/>
        <v>1.1693141281223979E-2</v>
      </c>
      <c r="AP25" s="67">
        <f t="shared" si="1"/>
        <v>1.1693141281223979E-2</v>
      </c>
      <c r="AQ25" s="67">
        <f t="shared" si="1"/>
        <v>1.1693141281223979E-2</v>
      </c>
      <c r="AR25" s="67">
        <f t="shared" si="1"/>
        <v>1.1693141281223979E-2</v>
      </c>
      <c r="AS25" s="67">
        <f t="shared" si="1"/>
        <v>1.1693141281223979E-2</v>
      </c>
      <c r="AT25" s="67">
        <f t="shared" si="1"/>
        <v>1.1693141281223979E-2</v>
      </c>
      <c r="AU25" s="67">
        <f t="shared" si="1"/>
        <v>1.1693141281223979E-2</v>
      </c>
      <c r="AV25" s="67">
        <f t="shared" si="1"/>
        <v>1.1693141281223979E-2</v>
      </c>
      <c r="AW25" s="67">
        <f t="shared" si="1"/>
        <v>1.1693141281223979E-2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-0.1132</v>
      </c>
      <c r="F26" s="59">
        <f t="shared" ref="F26:BD26" si="2">F18+F25</f>
        <v>-9.4911636378222003E-2</v>
      </c>
      <c r="G26" s="59">
        <f t="shared" si="2"/>
        <v>-7.8948432360241308E-2</v>
      </c>
      <c r="H26" s="59">
        <f t="shared" si="2"/>
        <v>-6.5218709875055986E-2</v>
      </c>
      <c r="I26" s="59">
        <f t="shared" si="2"/>
        <v>-5.351645497477641E-2</v>
      </c>
      <c r="J26" s="59">
        <f t="shared" si="2"/>
        <v>-4.3247230431675478E-2</v>
      </c>
      <c r="K26" s="59">
        <f t="shared" si="2"/>
        <v>-3.518151343214701E-2</v>
      </c>
      <c r="L26" s="59">
        <f t="shared" si="2"/>
        <v>-2.7468399560855533E-2</v>
      </c>
      <c r="M26" s="59">
        <f t="shared" si="2"/>
        <v>1.1028765063528709E-2</v>
      </c>
      <c r="N26" s="59">
        <f t="shared" si="2"/>
        <v>1.1132020228710104E-2</v>
      </c>
      <c r="O26" s="59">
        <f t="shared" si="2"/>
        <v>1.123220623417109E-2</v>
      </c>
      <c r="P26" s="59">
        <f t="shared" si="2"/>
        <v>1.1329159700143039E-2</v>
      </c>
      <c r="Q26" s="59">
        <f t="shared" si="2"/>
        <v>1.1431099499207804E-2</v>
      </c>
      <c r="R26" s="59">
        <f t="shared" si="2"/>
        <v>1.1538255219637561E-2</v>
      </c>
      <c r="S26" s="59">
        <f t="shared" si="2"/>
        <v>1.1647274935705412E-2</v>
      </c>
      <c r="T26" s="59">
        <f t="shared" si="2"/>
        <v>1.1675123559442457E-2</v>
      </c>
      <c r="U26" s="59">
        <f t="shared" si="2"/>
        <v>1.1690801119897712E-2</v>
      </c>
      <c r="V26" s="59">
        <f t="shared" si="2"/>
        <v>1.1693141281223979E-2</v>
      </c>
      <c r="W26" s="59">
        <f t="shared" si="2"/>
        <v>1.1693141281223979E-2</v>
      </c>
      <c r="X26" s="59">
        <f t="shared" si="2"/>
        <v>1.1693141281223979E-2</v>
      </c>
      <c r="Y26" s="59">
        <f t="shared" si="2"/>
        <v>1.1693141281223979E-2</v>
      </c>
      <c r="Z26" s="59">
        <f t="shared" si="2"/>
        <v>1.1693141281223979E-2</v>
      </c>
      <c r="AA26" s="59">
        <f t="shared" si="2"/>
        <v>1.1693141281223979E-2</v>
      </c>
      <c r="AB26" s="59">
        <f t="shared" si="2"/>
        <v>1.1693141281223979E-2</v>
      </c>
      <c r="AC26" s="59">
        <f t="shared" si="2"/>
        <v>1.1693141281223979E-2</v>
      </c>
      <c r="AD26" s="59">
        <f t="shared" si="2"/>
        <v>1.1693141281223979E-2</v>
      </c>
      <c r="AE26" s="59">
        <f t="shared" si="2"/>
        <v>1.1693141281223979E-2</v>
      </c>
      <c r="AF26" s="59">
        <f t="shared" si="2"/>
        <v>1.1693141281223979E-2</v>
      </c>
      <c r="AG26" s="59">
        <f t="shared" si="2"/>
        <v>1.1693141281223979E-2</v>
      </c>
      <c r="AH26" s="59">
        <f t="shared" si="2"/>
        <v>1.1693141281223979E-2</v>
      </c>
      <c r="AI26" s="59">
        <f t="shared" si="2"/>
        <v>1.1693141281223979E-2</v>
      </c>
      <c r="AJ26" s="59">
        <f t="shared" si="2"/>
        <v>1.1693141281223979E-2</v>
      </c>
      <c r="AK26" s="59">
        <f t="shared" si="2"/>
        <v>1.1693141281223979E-2</v>
      </c>
      <c r="AL26" s="59">
        <f t="shared" si="2"/>
        <v>1.1693141281223979E-2</v>
      </c>
      <c r="AM26" s="59">
        <f t="shared" si="2"/>
        <v>1.1693141281223979E-2</v>
      </c>
      <c r="AN26" s="59">
        <f t="shared" si="2"/>
        <v>1.1693141281223979E-2</v>
      </c>
      <c r="AO26" s="59">
        <f t="shared" si="2"/>
        <v>1.1693141281223979E-2</v>
      </c>
      <c r="AP26" s="59">
        <f t="shared" si="2"/>
        <v>1.1693141281223979E-2</v>
      </c>
      <c r="AQ26" s="59">
        <f t="shared" si="2"/>
        <v>1.1693141281223979E-2</v>
      </c>
      <c r="AR26" s="59">
        <f t="shared" si="2"/>
        <v>1.1693141281223979E-2</v>
      </c>
      <c r="AS26" s="59">
        <f t="shared" si="2"/>
        <v>1.1693141281223979E-2</v>
      </c>
      <c r="AT26" s="59">
        <f t="shared" si="2"/>
        <v>1.1693141281223979E-2</v>
      </c>
      <c r="AU26" s="59">
        <f t="shared" si="2"/>
        <v>1.1693141281223979E-2</v>
      </c>
      <c r="AV26" s="59">
        <f t="shared" si="2"/>
        <v>1.1693141281223979E-2</v>
      </c>
      <c r="AW26" s="59">
        <f t="shared" si="2"/>
        <v>1.1693141281223979E-2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-9.0560000000000002E-2</v>
      </c>
      <c r="F28" s="34">
        <f t="shared" ref="F28:AW28" si="4">F26*F27</f>
        <v>-7.5929309102577613E-2</v>
      </c>
      <c r="G28" s="34">
        <f t="shared" si="4"/>
        <v>-6.3158745888193049E-2</v>
      </c>
      <c r="H28" s="34">
        <f t="shared" si="4"/>
        <v>-5.2174967900044791E-2</v>
      </c>
      <c r="I28" s="34">
        <f t="shared" si="4"/>
        <v>-4.2813163979821128E-2</v>
      </c>
      <c r="J28" s="34">
        <f t="shared" si="4"/>
        <v>-3.4597784345340381E-2</v>
      </c>
      <c r="K28" s="34">
        <f t="shared" si="4"/>
        <v>-2.814521074571761E-2</v>
      </c>
      <c r="L28" s="34">
        <f t="shared" si="4"/>
        <v>-2.1974719648684429E-2</v>
      </c>
      <c r="M28" s="34">
        <f t="shared" si="4"/>
        <v>8.8230120508229672E-3</v>
      </c>
      <c r="N28" s="34">
        <f t="shared" si="4"/>
        <v>8.9056161829680833E-3</v>
      </c>
      <c r="O28" s="34">
        <f t="shared" si="4"/>
        <v>8.9857649873368722E-3</v>
      </c>
      <c r="P28" s="34">
        <f t="shared" si="4"/>
        <v>9.063327760114431E-3</v>
      </c>
      <c r="Q28" s="34">
        <f t="shared" si="4"/>
        <v>9.144879599366244E-3</v>
      </c>
      <c r="R28" s="34">
        <f t="shared" si="4"/>
        <v>9.2306041757100488E-3</v>
      </c>
      <c r="S28" s="34">
        <f t="shared" si="4"/>
        <v>9.3178199485643293E-3</v>
      </c>
      <c r="T28" s="34">
        <f t="shared" si="4"/>
        <v>9.340098847553966E-3</v>
      </c>
      <c r="U28" s="34">
        <f t="shared" si="4"/>
        <v>9.3526408959181701E-3</v>
      </c>
      <c r="V28" s="34">
        <f t="shared" si="4"/>
        <v>9.3545130249791837E-3</v>
      </c>
      <c r="W28" s="34">
        <f t="shared" si="4"/>
        <v>9.3545130249791837E-3</v>
      </c>
      <c r="X28" s="34">
        <f t="shared" si="4"/>
        <v>9.3545130249791837E-3</v>
      </c>
      <c r="Y28" s="34">
        <f t="shared" si="4"/>
        <v>9.3545130249791837E-3</v>
      </c>
      <c r="Z28" s="34">
        <f t="shared" si="4"/>
        <v>9.3545130249791837E-3</v>
      </c>
      <c r="AA28" s="34">
        <f t="shared" si="4"/>
        <v>9.3545130249791837E-3</v>
      </c>
      <c r="AB28" s="34">
        <f t="shared" si="4"/>
        <v>9.3545130249791837E-3</v>
      </c>
      <c r="AC28" s="34">
        <f t="shared" si="4"/>
        <v>9.3545130249791837E-3</v>
      </c>
      <c r="AD28" s="34">
        <f t="shared" si="4"/>
        <v>9.3545130249791837E-3</v>
      </c>
      <c r="AE28" s="34">
        <f t="shared" si="4"/>
        <v>9.3545130249791837E-3</v>
      </c>
      <c r="AF28" s="34">
        <f t="shared" si="4"/>
        <v>9.3545130249791837E-3</v>
      </c>
      <c r="AG28" s="34">
        <f t="shared" si="4"/>
        <v>9.3545130249791837E-3</v>
      </c>
      <c r="AH28" s="34">
        <f t="shared" si="4"/>
        <v>9.3545130249791837E-3</v>
      </c>
      <c r="AI28" s="34">
        <f t="shared" si="4"/>
        <v>9.3545130249791837E-3</v>
      </c>
      <c r="AJ28" s="34">
        <f t="shared" si="4"/>
        <v>9.3545130249791837E-3</v>
      </c>
      <c r="AK28" s="34">
        <f t="shared" si="4"/>
        <v>9.3545130249791837E-3</v>
      </c>
      <c r="AL28" s="34">
        <f t="shared" si="4"/>
        <v>9.3545130249791837E-3</v>
      </c>
      <c r="AM28" s="34">
        <f t="shared" si="4"/>
        <v>9.3545130249791837E-3</v>
      </c>
      <c r="AN28" s="34">
        <f t="shared" si="4"/>
        <v>9.3545130249791837E-3</v>
      </c>
      <c r="AO28" s="34">
        <f t="shared" si="4"/>
        <v>9.3545130249791837E-3</v>
      </c>
      <c r="AP28" s="34">
        <f t="shared" si="4"/>
        <v>9.3545130249791837E-3</v>
      </c>
      <c r="AQ28" s="34">
        <f t="shared" si="4"/>
        <v>9.3545130249791837E-3</v>
      </c>
      <c r="AR28" s="34">
        <f t="shared" si="4"/>
        <v>9.3545130249791837E-3</v>
      </c>
      <c r="AS28" s="34">
        <f t="shared" si="4"/>
        <v>9.3545130249791837E-3</v>
      </c>
      <c r="AT28" s="34">
        <f t="shared" si="4"/>
        <v>9.3545130249791837E-3</v>
      </c>
      <c r="AU28" s="34">
        <f t="shared" si="4"/>
        <v>9.3545130249791837E-3</v>
      </c>
      <c r="AV28" s="34">
        <f t="shared" si="4"/>
        <v>9.3545130249791837E-3</v>
      </c>
      <c r="AW28" s="34">
        <f t="shared" si="4"/>
        <v>9.3545130249791837E-3</v>
      </c>
      <c r="AX28" s="34"/>
      <c r="AY28" s="34"/>
      <c r="AZ28" s="34"/>
      <c r="BA28" s="34"/>
      <c r="BB28" s="34"/>
      <c r="BC28" s="34"/>
      <c r="BD28" s="34"/>
    </row>
    <row r="29" spans="1:56" x14ac:dyDescent="0.3">
      <c r="A29" s="115"/>
      <c r="B29" s="9" t="s">
        <v>92</v>
      </c>
      <c r="C29" s="11" t="s">
        <v>44</v>
      </c>
      <c r="D29" s="9" t="s">
        <v>40</v>
      </c>
      <c r="E29" s="34">
        <f>E26-E28</f>
        <v>-2.2639999999999993E-2</v>
      </c>
      <c r="F29" s="34">
        <f t="shared" ref="F29:AW29" si="5">F26-F28</f>
        <v>-1.8982327275644389E-2</v>
      </c>
      <c r="G29" s="34">
        <f t="shared" si="5"/>
        <v>-1.5789686472048259E-2</v>
      </c>
      <c r="H29" s="34">
        <f t="shared" si="5"/>
        <v>-1.3043741975011194E-2</v>
      </c>
      <c r="I29" s="34">
        <f t="shared" si="5"/>
        <v>-1.0703290994955282E-2</v>
      </c>
      <c r="J29" s="34">
        <f t="shared" si="5"/>
        <v>-8.6494460863350969E-3</v>
      </c>
      <c r="K29" s="34">
        <f t="shared" si="5"/>
        <v>-7.0363026864294007E-3</v>
      </c>
      <c r="L29" s="34">
        <f t="shared" si="5"/>
        <v>-5.4936799121711039E-3</v>
      </c>
      <c r="M29" s="34">
        <f t="shared" si="5"/>
        <v>2.2057530127057422E-3</v>
      </c>
      <c r="N29" s="34">
        <f t="shared" si="5"/>
        <v>2.2264040457420208E-3</v>
      </c>
      <c r="O29" s="34">
        <f t="shared" si="5"/>
        <v>2.2464412468342181E-3</v>
      </c>
      <c r="P29" s="34">
        <f t="shared" si="5"/>
        <v>2.2658319400286082E-3</v>
      </c>
      <c r="Q29" s="34">
        <f t="shared" si="5"/>
        <v>2.2862198998415597E-3</v>
      </c>
      <c r="R29" s="34">
        <f t="shared" si="5"/>
        <v>2.3076510439275118E-3</v>
      </c>
      <c r="S29" s="34">
        <f t="shared" si="5"/>
        <v>2.3294549871410823E-3</v>
      </c>
      <c r="T29" s="34">
        <f t="shared" si="5"/>
        <v>2.3350247118884906E-3</v>
      </c>
      <c r="U29" s="34">
        <f t="shared" si="5"/>
        <v>2.3381602239795421E-3</v>
      </c>
      <c r="V29" s="34">
        <f t="shared" si="5"/>
        <v>2.3386282562447951E-3</v>
      </c>
      <c r="W29" s="34">
        <f t="shared" si="5"/>
        <v>2.3386282562447951E-3</v>
      </c>
      <c r="X29" s="34">
        <f t="shared" si="5"/>
        <v>2.3386282562447951E-3</v>
      </c>
      <c r="Y29" s="34">
        <f t="shared" si="5"/>
        <v>2.3386282562447951E-3</v>
      </c>
      <c r="Z29" s="34">
        <f t="shared" si="5"/>
        <v>2.3386282562447951E-3</v>
      </c>
      <c r="AA29" s="34">
        <f t="shared" si="5"/>
        <v>2.3386282562447951E-3</v>
      </c>
      <c r="AB29" s="34">
        <f t="shared" si="5"/>
        <v>2.3386282562447951E-3</v>
      </c>
      <c r="AC29" s="34">
        <f t="shared" si="5"/>
        <v>2.3386282562447951E-3</v>
      </c>
      <c r="AD29" s="34">
        <f t="shared" si="5"/>
        <v>2.3386282562447951E-3</v>
      </c>
      <c r="AE29" s="34">
        <f t="shared" si="5"/>
        <v>2.3386282562447951E-3</v>
      </c>
      <c r="AF29" s="34">
        <f t="shared" si="5"/>
        <v>2.3386282562447951E-3</v>
      </c>
      <c r="AG29" s="34">
        <f t="shared" si="5"/>
        <v>2.3386282562447951E-3</v>
      </c>
      <c r="AH29" s="34">
        <f t="shared" si="5"/>
        <v>2.3386282562447951E-3</v>
      </c>
      <c r="AI29" s="34">
        <f t="shared" si="5"/>
        <v>2.3386282562447951E-3</v>
      </c>
      <c r="AJ29" s="34">
        <f t="shared" si="5"/>
        <v>2.3386282562447951E-3</v>
      </c>
      <c r="AK29" s="34">
        <f t="shared" si="5"/>
        <v>2.3386282562447951E-3</v>
      </c>
      <c r="AL29" s="34">
        <f t="shared" si="5"/>
        <v>2.3386282562447951E-3</v>
      </c>
      <c r="AM29" s="34">
        <f t="shared" si="5"/>
        <v>2.3386282562447951E-3</v>
      </c>
      <c r="AN29" s="34">
        <f t="shared" si="5"/>
        <v>2.3386282562447951E-3</v>
      </c>
      <c r="AO29" s="34">
        <f t="shared" si="5"/>
        <v>2.3386282562447951E-3</v>
      </c>
      <c r="AP29" s="34">
        <f t="shared" si="5"/>
        <v>2.3386282562447951E-3</v>
      </c>
      <c r="AQ29" s="34">
        <f t="shared" si="5"/>
        <v>2.3386282562447951E-3</v>
      </c>
      <c r="AR29" s="34">
        <f t="shared" si="5"/>
        <v>2.3386282562447951E-3</v>
      </c>
      <c r="AS29" s="34">
        <f t="shared" si="5"/>
        <v>2.3386282562447951E-3</v>
      </c>
      <c r="AT29" s="34">
        <f t="shared" si="5"/>
        <v>2.3386282562447951E-3</v>
      </c>
      <c r="AU29" s="34">
        <f t="shared" si="5"/>
        <v>2.3386282562447951E-3</v>
      </c>
      <c r="AV29" s="34">
        <f t="shared" si="5"/>
        <v>2.3386282562447951E-3</v>
      </c>
      <c r="AW29" s="34">
        <f t="shared" si="5"/>
        <v>2.3386282562447951E-3</v>
      </c>
      <c r="AX29" s="34"/>
      <c r="AY29" s="34"/>
      <c r="AZ29" s="34"/>
      <c r="BA29" s="34"/>
      <c r="BB29" s="34"/>
      <c r="BC29" s="34"/>
      <c r="BD29" s="34"/>
    </row>
    <row r="30" spans="1:56" ht="16.5" hidden="1" customHeight="1" outlineLevel="1" x14ac:dyDescent="0.35">
      <c r="A30" s="115"/>
      <c r="B30" s="9" t="s">
        <v>1</v>
      </c>
      <c r="C30" s="11" t="s">
        <v>53</v>
      </c>
      <c r="D30" s="9" t="s">
        <v>40</v>
      </c>
      <c r="F30" s="34">
        <f>$E$28/'Fixed data'!$C$7</f>
        <v>-2.0124444444444443E-3</v>
      </c>
      <c r="G30" s="34">
        <f>$E$28/'Fixed data'!$C$7</f>
        <v>-2.0124444444444443E-3</v>
      </c>
      <c r="H30" s="34">
        <f>$E$28/'Fixed data'!$C$7</f>
        <v>-2.0124444444444443E-3</v>
      </c>
      <c r="I30" s="34">
        <f>$E$28/'Fixed data'!$C$7</f>
        <v>-2.0124444444444443E-3</v>
      </c>
      <c r="J30" s="34">
        <f>$E$28/'Fixed data'!$C$7</f>
        <v>-2.0124444444444443E-3</v>
      </c>
      <c r="K30" s="34">
        <f>$E$28/'Fixed data'!$C$7</f>
        <v>-2.0124444444444443E-3</v>
      </c>
      <c r="L30" s="34">
        <f>$E$28/'Fixed data'!$C$7</f>
        <v>-2.0124444444444443E-3</v>
      </c>
      <c r="M30" s="34">
        <f>$E$28/'Fixed data'!$C$7</f>
        <v>-2.0124444444444443E-3</v>
      </c>
      <c r="N30" s="34">
        <f>$E$28/'Fixed data'!$C$7</f>
        <v>-2.0124444444444443E-3</v>
      </c>
      <c r="O30" s="34">
        <f>$E$28/'Fixed data'!$C$7</f>
        <v>-2.0124444444444443E-3</v>
      </c>
      <c r="P30" s="34">
        <f>$E$28/'Fixed data'!$C$7</f>
        <v>-2.0124444444444443E-3</v>
      </c>
      <c r="Q30" s="34">
        <f>$E$28/'Fixed data'!$C$7</f>
        <v>-2.0124444444444443E-3</v>
      </c>
      <c r="R30" s="34">
        <f>$E$28/'Fixed data'!$C$7</f>
        <v>-2.0124444444444443E-3</v>
      </c>
      <c r="S30" s="34">
        <f>$E$28/'Fixed data'!$C$7</f>
        <v>-2.0124444444444443E-3</v>
      </c>
      <c r="T30" s="34">
        <f>$E$28/'Fixed data'!$C$7</f>
        <v>-2.0124444444444443E-3</v>
      </c>
      <c r="U30" s="34">
        <f>$E$28/'Fixed data'!$C$7</f>
        <v>-2.0124444444444443E-3</v>
      </c>
      <c r="V30" s="34">
        <f>$E$28/'Fixed data'!$C$7</f>
        <v>-2.0124444444444443E-3</v>
      </c>
      <c r="W30" s="34">
        <f>$E$28/'Fixed data'!$C$7</f>
        <v>-2.0124444444444443E-3</v>
      </c>
      <c r="X30" s="34">
        <f>$E$28/'Fixed data'!$C$7</f>
        <v>-2.0124444444444443E-3</v>
      </c>
      <c r="Y30" s="34">
        <f>$E$28/'Fixed data'!$C$7</f>
        <v>-2.0124444444444443E-3</v>
      </c>
      <c r="Z30" s="34">
        <f>$E$28/'Fixed data'!$C$7</f>
        <v>-2.0124444444444443E-3</v>
      </c>
      <c r="AA30" s="34">
        <f>$E$28/'Fixed data'!$C$7</f>
        <v>-2.0124444444444443E-3</v>
      </c>
      <c r="AB30" s="34">
        <f>$E$28/'Fixed data'!$C$7</f>
        <v>-2.0124444444444443E-3</v>
      </c>
      <c r="AC30" s="34">
        <f>$E$28/'Fixed data'!$C$7</f>
        <v>-2.0124444444444443E-3</v>
      </c>
      <c r="AD30" s="34">
        <f>$E$28/'Fixed data'!$C$7</f>
        <v>-2.0124444444444443E-3</v>
      </c>
      <c r="AE30" s="34">
        <f>$E$28/'Fixed data'!$C$7</f>
        <v>-2.0124444444444443E-3</v>
      </c>
      <c r="AF30" s="34">
        <f>$E$28/'Fixed data'!$C$7</f>
        <v>-2.0124444444444443E-3</v>
      </c>
      <c r="AG30" s="34">
        <f>$E$28/'Fixed data'!$C$7</f>
        <v>-2.0124444444444443E-3</v>
      </c>
      <c r="AH30" s="34">
        <f>$E$28/'Fixed data'!$C$7</f>
        <v>-2.0124444444444443E-3</v>
      </c>
      <c r="AI30" s="34">
        <f>$E$28/'Fixed data'!$C$7</f>
        <v>-2.0124444444444443E-3</v>
      </c>
      <c r="AJ30" s="34">
        <f>$E$28/'Fixed data'!$C$7</f>
        <v>-2.0124444444444443E-3</v>
      </c>
      <c r="AK30" s="34">
        <f>$E$28/'Fixed data'!$C$7</f>
        <v>-2.0124444444444443E-3</v>
      </c>
      <c r="AL30" s="34">
        <f>$E$28/'Fixed data'!$C$7</f>
        <v>-2.0124444444444443E-3</v>
      </c>
      <c r="AM30" s="34">
        <f>$E$28/'Fixed data'!$C$7</f>
        <v>-2.0124444444444443E-3</v>
      </c>
      <c r="AN30" s="34">
        <f>$E$28/'Fixed data'!$C$7</f>
        <v>-2.0124444444444443E-3</v>
      </c>
      <c r="AO30" s="34">
        <f>$E$28/'Fixed data'!$C$7</f>
        <v>-2.0124444444444443E-3</v>
      </c>
      <c r="AP30" s="34">
        <f>$E$28/'Fixed data'!$C$7</f>
        <v>-2.0124444444444443E-3</v>
      </c>
      <c r="AQ30" s="34">
        <f>$E$28/'Fixed data'!$C$7</f>
        <v>-2.0124444444444443E-3</v>
      </c>
      <c r="AR30" s="34">
        <f>$E$28/'Fixed data'!$C$7</f>
        <v>-2.0124444444444443E-3</v>
      </c>
      <c r="AS30" s="34">
        <f>$E$28/'Fixed data'!$C$7</f>
        <v>-2.0124444444444443E-3</v>
      </c>
      <c r="AT30" s="34">
        <f>$E$28/'Fixed data'!$C$7</f>
        <v>-2.0124444444444443E-3</v>
      </c>
      <c r="AU30" s="34">
        <f>$E$28/'Fixed data'!$C$7</f>
        <v>-2.0124444444444443E-3</v>
      </c>
      <c r="AV30" s="34">
        <f>$E$28/'Fixed data'!$C$7</f>
        <v>-2.0124444444444443E-3</v>
      </c>
      <c r="AW30" s="34">
        <f>$E$28/'Fixed data'!$C$7</f>
        <v>-2.0124444444444443E-3</v>
      </c>
      <c r="AX30" s="34">
        <f>$E$28/'Fixed data'!$C$7</f>
        <v>-2.0124444444444443E-3</v>
      </c>
      <c r="AY30" s="34"/>
      <c r="AZ30" s="34"/>
      <c r="BA30" s="34"/>
      <c r="BB30" s="34"/>
      <c r="BC30" s="34"/>
      <c r="BD30" s="34"/>
    </row>
    <row r="31" spans="1:56" ht="16.5" hidden="1" customHeight="1" outlineLevel="1" x14ac:dyDescent="0.35">
      <c r="A31" s="115"/>
      <c r="B31" s="9" t="s">
        <v>2</v>
      </c>
      <c r="C31" s="11" t="s">
        <v>54</v>
      </c>
      <c r="D31" s="9" t="s">
        <v>40</v>
      </c>
      <c r="F31" s="34"/>
      <c r="G31" s="34">
        <f>$F$28/'Fixed data'!$C$7</f>
        <v>-1.6873179800572804E-3</v>
      </c>
      <c r="H31" s="34">
        <f>$F$28/'Fixed data'!$C$7</f>
        <v>-1.6873179800572804E-3</v>
      </c>
      <c r="I31" s="34">
        <f>$F$28/'Fixed data'!$C$7</f>
        <v>-1.6873179800572804E-3</v>
      </c>
      <c r="J31" s="34">
        <f>$F$28/'Fixed data'!$C$7</f>
        <v>-1.6873179800572804E-3</v>
      </c>
      <c r="K31" s="34">
        <f>$F$28/'Fixed data'!$C$7</f>
        <v>-1.6873179800572804E-3</v>
      </c>
      <c r="L31" s="34">
        <f>$F$28/'Fixed data'!$C$7</f>
        <v>-1.6873179800572804E-3</v>
      </c>
      <c r="M31" s="34">
        <f>$F$28/'Fixed data'!$C$7</f>
        <v>-1.6873179800572804E-3</v>
      </c>
      <c r="N31" s="34">
        <f>$F$28/'Fixed data'!$C$7</f>
        <v>-1.6873179800572804E-3</v>
      </c>
      <c r="O31" s="34">
        <f>$F$28/'Fixed data'!$C$7</f>
        <v>-1.6873179800572804E-3</v>
      </c>
      <c r="P31" s="34">
        <f>$F$28/'Fixed data'!$C$7</f>
        <v>-1.6873179800572804E-3</v>
      </c>
      <c r="Q31" s="34">
        <f>$F$28/'Fixed data'!$C$7</f>
        <v>-1.6873179800572804E-3</v>
      </c>
      <c r="R31" s="34">
        <f>$F$28/'Fixed data'!$C$7</f>
        <v>-1.6873179800572804E-3</v>
      </c>
      <c r="S31" s="34">
        <f>$F$28/'Fixed data'!$C$7</f>
        <v>-1.6873179800572804E-3</v>
      </c>
      <c r="T31" s="34">
        <f>$F$28/'Fixed data'!$C$7</f>
        <v>-1.6873179800572804E-3</v>
      </c>
      <c r="U31" s="34">
        <f>$F$28/'Fixed data'!$C$7</f>
        <v>-1.6873179800572804E-3</v>
      </c>
      <c r="V31" s="34">
        <f>$F$28/'Fixed data'!$C$7</f>
        <v>-1.6873179800572804E-3</v>
      </c>
      <c r="W31" s="34">
        <f>$F$28/'Fixed data'!$C$7</f>
        <v>-1.6873179800572804E-3</v>
      </c>
      <c r="X31" s="34">
        <f>$F$28/'Fixed data'!$C$7</f>
        <v>-1.6873179800572804E-3</v>
      </c>
      <c r="Y31" s="34">
        <f>$F$28/'Fixed data'!$C$7</f>
        <v>-1.6873179800572804E-3</v>
      </c>
      <c r="Z31" s="34">
        <f>$F$28/'Fixed data'!$C$7</f>
        <v>-1.6873179800572804E-3</v>
      </c>
      <c r="AA31" s="34">
        <f>$F$28/'Fixed data'!$C$7</f>
        <v>-1.6873179800572804E-3</v>
      </c>
      <c r="AB31" s="34">
        <f>$F$28/'Fixed data'!$C$7</f>
        <v>-1.6873179800572804E-3</v>
      </c>
      <c r="AC31" s="34">
        <f>$F$28/'Fixed data'!$C$7</f>
        <v>-1.6873179800572804E-3</v>
      </c>
      <c r="AD31" s="34">
        <f>$F$28/'Fixed data'!$C$7</f>
        <v>-1.6873179800572804E-3</v>
      </c>
      <c r="AE31" s="34">
        <f>$F$28/'Fixed data'!$C$7</f>
        <v>-1.6873179800572804E-3</v>
      </c>
      <c r="AF31" s="34">
        <f>$F$28/'Fixed data'!$C$7</f>
        <v>-1.6873179800572804E-3</v>
      </c>
      <c r="AG31" s="34">
        <f>$F$28/'Fixed data'!$C$7</f>
        <v>-1.6873179800572804E-3</v>
      </c>
      <c r="AH31" s="34">
        <f>$F$28/'Fixed data'!$C$7</f>
        <v>-1.6873179800572804E-3</v>
      </c>
      <c r="AI31" s="34">
        <f>$F$28/'Fixed data'!$C$7</f>
        <v>-1.6873179800572804E-3</v>
      </c>
      <c r="AJ31" s="34">
        <f>$F$28/'Fixed data'!$C$7</f>
        <v>-1.6873179800572804E-3</v>
      </c>
      <c r="AK31" s="34">
        <f>$F$28/'Fixed data'!$C$7</f>
        <v>-1.6873179800572804E-3</v>
      </c>
      <c r="AL31" s="34">
        <f>$F$28/'Fixed data'!$C$7</f>
        <v>-1.6873179800572804E-3</v>
      </c>
      <c r="AM31" s="34">
        <f>$F$28/'Fixed data'!$C$7</f>
        <v>-1.6873179800572804E-3</v>
      </c>
      <c r="AN31" s="34">
        <f>$F$28/'Fixed data'!$C$7</f>
        <v>-1.6873179800572804E-3</v>
      </c>
      <c r="AO31" s="34">
        <f>$F$28/'Fixed data'!$C$7</f>
        <v>-1.6873179800572804E-3</v>
      </c>
      <c r="AP31" s="34">
        <f>$F$28/'Fixed data'!$C$7</f>
        <v>-1.6873179800572804E-3</v>
      </c>
      <c r="AQ31" s="34">
        <f>$F$28/'Fixed data'!$C$7</f>
        <v>-1.6873179800572804E-3</v>
      </c>
      <c r="AR31" s="34">
        <f>$F$28/'Fixed data'!$C$7</f>
        <v>-1.6873179800572804E-3</v>
      </c>
      <c r="AS31" s="34">
        <f>$F$28/'Fixed data'!$C$7</f>
        <v>-1.6873179800572804E-3</v>
      </c>
      <c r="AT31" s="34">
        <f>$F$28/'Fixed data'!$C$7</f>
        <v>-1.6873179800572804E-3</v>
      </c>
      <c r="AU31" s="34">
        <f>$F$28/'Fixed data'!$C$7</f>
        <v>-1.6873179800572804E-3</v>
      </c>
      <c r="AV31" s="34">
        <f>$F$28/'Fixed data'!$C$7</f>
        <v>-1.6873179800572804E-3</v>
      </c>
      <c r="AW31" s="34">
        <f>$F$28/'Fixed data'!$C$7</f>
        <v>-1.6873179800572804E-3</v>
      </c>
      <c r="AX31" s="34">
        <f>$F$28/'Fixed data'!$C$7</f>
        <v>-1.6873179800572804E-3</v>
      </c>
      <c r="AY31" s="34">
        <f>$F$28/'Fixed data'!$C$7</f>
        <v>-1.6873179800572804E-3</v>
      </c>
      <c r="AZ31" s="34"/>
      <c r="BA31" s="34"/>
      <c r="BB31" s="34"/>
      <c r="BC31" s="34"/>
      <c r="BD31" s="34"/>
    </row>
    <row r="32" spans="1:56" ht="16.5" hidden="1" customHeight="1" outlineLevel="1" x14ac:dyDescent="0.35">
      <c r="A32" s="115"/>
      <c r="B32" s="9" t="s">
        <v>3</v>
      </c>
      <c r="C32" s="11" t="s">
        <v>55</v>
      </c>
      <c r="D32" s="9" t="s">
        <v>40</v>
      </c>
      <c r="F32" s="34"/>
      <c r="G32" s="34"/>
      <c r="H32" s="34">
        <f>$G$28/'Fixed data'!$C$7</f>
        <v>-1.4035276864042901E-3</v>
      </c>
      <c r="I32" s="34">
        <f>$G$28/'Fixed data'!$C$7</f>
        <v>-1.4035276864042901E-3</v>
      </c>
      <c r="J32" s="34">
        <f>$G$28/'Fixed data'!$C$7</f>
        <v>-1.4035276864042901E-3</v>
      </c>
      <c r="K32" s="34">
        <f>$G$28/'Fixed data'!$C$7</f>
        <v>-1.4035276864042901E-3</v>
      </c>
      <c r="L32" s="34">
        <f>$G$28/'Fixed data'!$C$7</f>
        <v>-1.4035276864042901E-3</v>
      </c>
      <c r="M32" s="34">
        <f>$G$28/'Fixed data'!$C$7</f>
        <v>-1.4035276864042901E-3</v>
      </c>
      <c r="N32" s="34">
        <f>$G$28/'Fixed data'!$C$7</f>
        <v>-1.4035276864042901E-3</v>
      </c>
      <c r="O32" s="34">
        <f>$G$28/'Fixed data'!$C$7</f>
        <v>-1.4035276864042901E-3</v>
      </c>
      <c r="P32" s="34">
        <f>$G$28/'Fixed data'!$C$7</f>
        <v>-1.4035276864042901E-3</v>
      </c>
      <c r="Q32" s="34">
        <f>$G$28/'Fixed data'!$C$7</f>
        <v>-1.4035276864042901E-3</v>
      </c>
      <c r="R32" s="34">
        <f>$G$28/'Fixed data'!$C$7</f>
        <v>-1.4035276864042901E-3</v>
      </c>
      <c r="S32" s="34">
        <f>$G$28/'Fixed data'!$C$7</f>
        <v>-1.4035276864042901E-3</v>
      </c>
      <c r="T32" s="34">
        <f>$G$28/'Fixed data'!$C$7</f>
        <v>-1.4035276864042901E-3</v>
      </c>
      <c r="U32" s="34">
        <f>$G$28/'Fixed data'!$C$7</f>
        <v>-1.4035276864042901E-3</v>
      </c>
      <c r="V32" s="34">
        <f>$G$28/'Fixed data'!$C$7</f>
        <v>-1.4035276864042901E-3</v>
      </c>
      <c r="W32" s="34">
        <f>$G$28/'Fixed data'!$C$7</f>
        <v>-1.4035276864042901E-3</v>
      </c>
      <c r="X32" s="34">
        <f>$G$28/'Fixed data'!$C$7</f>
        <v>-1.4035276864042901E-3</v>
      </c>
      <c r="Y32" s="34">
        <f>$G$28/'Fixed data'!$C$7</f>
        <v>-1.4035276864042901E-3</v>
      </c>
      <c r="Z32" s="34">
        <f>$G$28/'Fixed data'!$C$7</f>
        <v>-1.4035276864042901E-3</v>
      </c>
      <c r="AA32" s="34">
        <f>$G$28/'Fixed data'!$C$7</f>
        <v>-1.4035276864042901E-3</v>
      </c>
      <c r="AB32" s="34">
        <f>$G$28/'Fixed data'!$C$7</f>
        <v>-1.4035276864042901E-3</v>
      </c>
      <c r="AC32" s="34">
        <f>$G$28/'Fixed data'!$C$7</f>
        <v>-1.4035276864042901E-3</v>
      </c>
      <c r="AD32" s="34">
        <f>$G$28/'Fixed data'!$C$7</f>
        <v>-1.4035276864042901E-3</v>
      </c>
      <c r="AE32" s="34">
        <f>$G$28/'Fixed data'!$C$7</f>
        <v>-1.4035276864042901E-3</v>
      </c>
      <c r="AF32" s="34">
        <f>$G$28/'Fixed data'!$C$7</f>
        <v>-1.4035276864042901E-3</v>
      </c>
      <c r="AG32" s="34">
        <f>$G$28/'Fixed data'!$C$7</f>
        <v>-1.4035276864042901E-3</v>
      </c>
      <c r="AH32" s="34">
        <f>$G$28/'Fixed data'!$C$7</f>
        <v>-1.4035276864042901E-3</v>
      </c>
      <c r="AI32" s="34">
        <f>$G$28/'Fixed data'!$C$7</f>
        <v>-1.4035276864042901E-3</v>
      </c>
      <c r="AJ32" s="34">
        <f>$G$28/'Fixed data'!$C$7</f>
        <v>-1.4035276864042901E-3</v>
      </c>
      <c r="AK32" s="34">
        <f>$G$28/'Fixed data'!$C$7</f>
        <v>-1.4035276864042901E-3</v>
      </c>
      <c r="AL32" s="34">
        <f>$G$28/'Fixed data'!$C$7</f>
        <v>-1.4035276864042901E-3</v>
      </c>
      <c r="AM32" s="34">
        <f>$G$28/'Fixed data'!$C$7</f>
        <v>-1.4035276864042901E-3</v>
      </c>
      <c r="AN32" s="34">
        <f>$G$28/'Fixed data'!$C$7</f>
        <v>-1.4035276864042901E-3</v>
      </c>
      <c r="AO32" s="34">
        <f>$G$28/'Fixed data'!$C$7</f>
        <v>-1.4035276864042901E-3</v>
      </c>
      <c r="AP32" s="34">
        <f>$G$28/'Fixed data'!$C$7</f>
        <v>-1.4035276864042901E-3</v>
      </c>
      <c r="AQ32" s="34">
        <f>$G$28/'Fixed data'!$C$7</f>
        <v>-1.4035276864042901E-3</v>
      </c>
      <c r="AR32" s="34">
        <f>$G$28/'Fixed data'!$C$7</f>
        <v>-1.4035276864042901E-3</v>
      </c>
      <c r="AS32" s="34">
        <f>$G$28/'Fixed data'!$C$7</f>
        <v>-1.4035276864042901E-3</v>
      </c>
      <c r="AT32" s="34">
        <f>$G$28/'Fixed data'!$C$7</f>
        <v>-1.4035276864042901E-3</v>
      </c>
      <c r="AU32" s="34">
        <f>$G$28/'Fixed data'!$C$7</f>
        <v>-1.4035276864042901E-3</v>
      </c>
      <c r="AV32" s="34">
        <f>$G$28/'Fixed data'!$C$7</f>
        <v>-1.4035276864042901E-3</v>
      </c>
      <c r="AW32" s="34">
        <f>$G$28/'Fixed data'!$C$7</f>
        <v>-1.4035276864042901E-3</v>
      </c>
      <c r="AX32" s="34">
        <f>$G$28/'Fixed data'!$C$7</f>
        <v>-1.4035276864042901E-3</v>
      </c>
      <c r="AY32" s="34">
        <f>$G$28/'Fixed data'!$C$7</f>
        <v>-1.4035276864042901E-3</v>
      </c>
      <c r="AZ32" s="34">
        <f>$G$28/'Fixed data'!$C$7</f>
        <v>-1.4035276864042901E-3</v>
      </c>
      <c r="BA32" s="34"/>
      <c r="BB32" s="34"/>
      <c r="BC32" s="34"/>
      <c r="BD32" s="34"/>
    </row>
    <row r="33" spans="1:57" ht="16.5" hidden="1" customHeight="1" outlineLevel="1" x14ac:dyDescent="0.35">
      <c r="A33" s="115"/>
      <c r="B33" s="9" t="s">
        <v>4</v>
      </c>
      <c r="C33" s="11" t="s">
        <v>56</v>
      </c>
      <c r="D33" s="9" t="s">
        <v>40</v>
      </c>
      <c r="F33" s="34"/>
      <c r="G33" s="34"/>
      <c r="H33" s="34"/>
      <c r="I33" s="34">
        <f>$H$28/'Fixed data'!$C$7</f>
        <v>-1.1594437311121064E-3</v>
      </c>
      <c r="J33" s="34">
        <f>$H$28/'Fixed data'!$C$7</f>
        <v>-1.1594437311121064E-3</v>
      </c>
      <c r="K33" s="34">
        <f>$H$28/'Fixed data'!$C$7</f>
        <v>-1.1594437311121064E-3</v>
      </c>
      <c r="L33" s="34">
        <f>$H$28/'Fixed data'!$C$7</f>
        <v>-1.1594437311121064E-3</v>
      </c>
      <c r="M33" s="34">
        <f>$H$28/'Fixed data'!$C$7</f>
        <v>-1.1594437311121064E-3</v>
      </c>
      <c r="N33" s="34">
        <f>$H$28/'Fixed data'!$C$7</f>
        <v>-1.1594437311121064E-3</v>
      </c>
      <c r="O33" s="34">
        <f>$H$28/'Fixed data'!$C$7</f>
        <v>-1.1594437311121064E-3</v>
      </c>
      <c r="P33" s="34">
        <f>$H$28/'Fixed data'!$C$7</f>
        <v>-1.1594437311121064E-3</v>
      </c>
      <c r="Q33" s="34">
        <f>$H$28/'Fixed data'!$C$7</f>
        <v>-1.1594437311121064E-3</v>
      </c>
      <c r="R33" s="34">
        <f>$H$28/'Fixed data'!$C$7</f>
        <v>-1.1594437311121064E-3</v>
      </c>
      <c r="S33" s="34">
        <f>$H$28/'Fixed data'!$C$7</f>
        <v>-1.1594437311121064E-3</v>
      </c>
      <c r="T33" s="34">
        <f>$H$28/'Fixed data'!$C$7</f>
        <v>-1.1594437311121064E-3</v>
      </c>
      <c r="U33" s="34">
        <f>$H$28/'Fixed data'!$C$7</f>
        <v>-1.1594437311121064E-3</v>
      </c>
      <c r="V33" s="34">
        <f>$H$28/'Fixed data'!$C$7</f>
        <v>-1.1594437311121064E-3</v>
      </c>
      <c r="W33" s="34">
        <f>$H$28/'Fixed data'!$C$7</f>
        <v>-1.1594437311121064E-3</v>
      </c>
      <c r="X33" s="34">
        <f>$H$28/'Fixed data'!$C$7</f>
        <v>-1.1594437311121064E-3</v>
      </c>
      <c r="Y33" s="34">
        <f>$H$28/'Fixed data'!$C$7</f>
        <v>-1.1594437311121064E-3</v>
      </c>
      <c r="Z33" s="34">
        <f>$H$28/'Fixed data'!$C$7</f>
        <v>-1.1594437311121064E-3</v>
      </c>
      <c r="AA33" s="34">
        <f>$H$28/'Fixed data'!$C$7</f>
        <v>-1.1594437311121064E-3</v>
      </c>
      <c r="AB33" s="34">
        <f>$H$28/'Fixed data'!$C$7</f>
        <v>-1.1594437311121064E-3</v>
      </c>
      <c r="AC33" s="34">
        <f>$H$28/'Fixed data'!$C$7</f>
        <v>-1.1594437311121064E-3</v>
      </c>
      <c r="AD33" s="34">
        <f>$H$28/'Fixed data'!$C$7</f>
        <v>-1.1594437311121064E-3</v>
      </c>
      <c r="AE33" s="34">
        <f>$H$28/'Fixed data'!$C$7</f>
        <v>-1.1594437311121064E-3</v>
      </c>
      <c r="AF33" s="34">
        <f>$H$28/'Fixed data'!$C$7</f>
        <v>-1.1594437311121064E-3</v>
      </c>
      <c r="AG33" s="34">
        <f>$H$28/'Fixed data'!$C$7</f>
        <v>-1.1594437311121064E-3</v>
      </c>
      <c r="AH33" s="34">
        <f>$H$28/'Fixed data'!$C$7</f>
        <v>-1.1594437311121064E-3</v>
      </c>
      <c r="AI33" s="34">
        <f>$H$28/'Fixed data'!$C$7</f>
        <v>-1.1594437311121064E-3</v>
      </c>
      <c r="AJ33" s="34">
        <f>$H$28/'Fixed data'!$C$7</f>
        <v>-1.1594437311121064E-3</v>
      </c>
      <c r="AK33" s="34">
        <f>$H$28/'Fixed data'!$C$7</f>
        <v>-1.1594437311121064E-3</v>
      </c>
      <c r="AL33" s="34">
        <f>$H$28/'Fixed data'!$C$7</f>
        <v>-1.1594437311121064E-3</v>
      </c>
      <c r="AM33" s="34">
        <f>$H$28/'Fixed data'!$C$7</f>
        <v>-1.1594437311121064E-3</v>
      </c>
      <c r="AN33" s="34">
        <f>$H$28/'Fixed data'!$C$7</f>
        <v>-1.1594437311121064E-3</v>
      </c>
      <c r="AO33" s="34">
        <f>$H$28/'Fixed data'!$C$7</f>
        <v>-1.1594437311121064E-3</v>
      </c>
      <c r="AP33" s="34">
        <f>$H$28/'Fixed data'!$C$7</f>
        <v>-1.1594437311121064E-3</v>
      </c>
      <c r="AQ33" s="34">
        <f>$H$28/'Fixed data'!$C$7</f>
        <v>-1.1594437311121064E-3</v>
      </c>
      <c r="AR33" s="34">
        <f>$H$28/'Fixed data'!$C$7</f>
        <v>-1.1594437311121064E-3</v>
      </c>
      <c r="AS33" s="34">
        <f>$H$28/'Fixed data'!$C$7</f>
        <v>-1.1594437311121064E-3</v>
      </c>
      <c r="AT33" s="34">
        <f>$H$28/'Fixed data'!$C$7</f>
        <v>-1.1594437311121064E-3</v>
      </c>
      <c r="AU33" s="34">
        <f>$H$28/'Fixed data'!$C$7</f>
        <v>-1.1594437311121064E-3</v>
      </c>
      <c r="AV33" s="34">
        <f>$H$28/'Fixed data'!$C$7</f>
        <v>-1.1594437311121064E-3</v>
      </c>
      <c r="AW33" s="34">
        <f>$H$28/'Fixed data'!$C$7</f>
        <v>-1.1594437311121064E-3</v>
      </c>
      <c r="AX33" s="34">
        <f>$H$28/'Fixed data'!$C$7</f>
        <v>-1.1594437311121064E-3</v>
      </c>
      <c r="AY33" s="34">
        <f>$H$28/'Fixed data'!$C$7</f>
        <v>-1.1594437311121064E-3</v>
      </c>
      <c r="AZ33" s="34">
        <f>$H$28/'Fixed data'!$C$7</f>
        <v>-1.1594437311121064E-3</v>
      </c>
      <c r="BA33" s="34">
        <f>$H$28/'Fixed data'!$C$7</f>
        <v>-1.1594437311121064E-3</v>
      </c>
      <c r="BB33" s="34"/>
      <c r="BC33" s="34"/>
      <c r="BD33" s="34"/>
    </row>
    <row r="34" spans="1:57" ht="16.5" hidden="1" customHeight="1" outlineLevel="1" x14ac:dyDescent="0.35">
      <c r="A34" s="115"/>
      <c r="B34" s="9" t="s">
        <v>5</v>
      </c>
      <c r="C34" s="11" t="s">
        <v>57</v>
      </c>
      <c r="D34" s="9" t="s">
        <v>40</v>
      </c>
      <c r="F34" s="34"/>
      <c r="G34" s="34"/>
      <c r="H34" s="34"/>
      <c r="I34" s="34"/>
      <c r="J34" s="34">
        <f>$I$28/'Fixed data'!$C$7</f>
        <v>-9.514036439960251E-4</v>
      </c>
      <c r="K34" s="34">
        <f>$I$28/'Fixed data'!$C$7</f>
        <v>-9.514036439960251E-4</v>
      </c>
      <c r="L34" s="34">
        <f>$I$28/'Fixed data'!$C$7</f>
        <v>-9.514036439960251E-4</v>
      </c>
      <c r="M34" s="34">
        <f>$I$28/'Fixed data'!$C$7</f>
        <v>-9.514036439960251E-4</v>
      </c>
      <c r="N34" s="34">
        <f>$I$28/'Fixed data'!$C$7</f>
        <v>-9.514036439960251E-4</v>
      </c>
      <c r="O34" s="34">
        <f>$I$28/'Fixed data'!$C$7</f>
        <v>-9.514036439960251E-4</v>
      </c>
      <c r="P34" s="34">
        <f>$I$28/'Fixed data'!$C$7</f>
        <v>-9.514036439960251E-4</v>
      </c>
      <c r="Q34" s="34">
        <f>$I$28/'Fixed data'!$C$7</f>
        <v>-9.514036439960251E-4</v>
      </c>
      <c r="R34" s="34">
        <f>$I$28/'Fixed data'!$C$7</f>
        <v>-9.514036439960251E-4</v>
      </c>
      <c r="S34" s="34">
        <f>$I$28/'Fixed data'!$C$7</f>
        <v>-9.514036439960251E-4</v>
      </c>
      <c r="T34" s="34">
        <f>$I$28/'Fixed data'!$C$7</f>
        <v>-9.514036439960251E-4</v>
      </c>
      <c r="U34" s="34">
        <f>$I$28/'Fixed data'!$C$7</f>
        <v>-9.514036439960251E-4</v>
      </c>
      <c r="V34" s="34">
        <f>$I$28/'Fixed data'!$C$7</f>
        <v>-9.514036439960251E-4</v>
      </c>
      <c r="W34" s="34">
        <f>$I$28/'Fixed data'!$C$7</f>
        <v>-9.514036439960251E-4</v>
      </c>
      <c r="X34" s="34">
        <f>$I$28/'Fixed data'!$C$7</f>
        <v>-9.514036439960251E-4</v>
      </c>
      <c r="Y34" s="34">
        <f>$I$28/'Fixed data'!$C$7</f>
        <v>-9.514036439960251E-4</v>
      </c>
      <c r="Z34" s="34">
        <f>$I$28/'Fixed data'!$C$7</f>
        <v>-9.514036439960251E-4</v>
      </c>
      <c r="AA34" s="34">
        <f>$I$28/'Fixed data'!$C$7</f>
        <v>-9.514036439960251E-4</v>
      </c>
      <c r="AB34" s="34">
        <f>$I$28/'Fixed data'!$C$7</f>
        <v>-9.514036439960251E-4</v>
      </c>
      <c r="AC34" s="34">
        <f>$I$28/'Fixed data'!$C$7</f>
        <v>-9.514036439960251E-4</v>
      </c>
      <c r="AD34" s="34">
        <f>$I$28/'Fixed data'!$C$7</f>
        <v>-9.514036439960251E-4</v>
      </c>
      <c r="AE34" s="34">
        <f>$I$28/'Fixed data'!$C$7</f>
        <v>-9.514036439960251E-4</v>
      </c>
      <c r="AF34" s="34">
        <f>$I$28/'Fixed data'!$C$7</f>
        <v>-9.514036439960251E-4</v>
      </c>
      <c r="AG34" s="34">
        <f>$I$28/'Fixed data'!$C$7</f>
        <v>-9.514036439960251E-4</v>
      </c>
      <c r="AH34" s="34">
        <f>$I$28/'Fixed data'!$C$7</f>
        <v>-9.514036439960251E-4</v>
      </c>
      <c r="AI34" s="34">
        <f>$I$28/'Fixed data'!$C$7</f>
        <v>-9.514036439960251E-4</v>
      </c>
      <c r="AJ34" s="34">
        <f>$I$28/'Fixed data'!$C$7</f>
        <v>-9.514036439960251E-4</v>
      </c>
      <c r="AK34" s="34">
        <f>$I$28/'Fixed data'!$C$7</f>
        <v>-9.514036439960251E-4</v>
      </c>
      <c r="AL34" s="34">
        <f>$I$28/'Fixed data'!$C$7</f>
        <v>-9.514036439960251E-4</v>
      </c>
      <c r="AM34" s="34">
        <f>$I$28/'Fixed data'!$C$7</f>
        <v>-9.514036439960251E-4</v>
      </c>
      <c r="AN34" s="34">
        <f>$I$28/'Fixed data'!$C$7</f>
        <v>-9.514036439960251E-4</v>
      </c>
      <c r="AO34" s="34">
        <f>$I$28/'Fixed data'!$C$7</f>
        <v>-9.514036439960251E-4</v>
      </c>
      <c r="AP34" s="34">
        <f>$I$28/'Fixed data'!$C$7</f>
        <v>-9.514036439960251E-4</v>
      </c>
      <c r="AQ34" s="34">
        <f>$I$28/'Fixed data'!$C$7</f>
        <v>-9.514036439960251E-4</v>
      </c>
      <c r="AR34" s="34">
        <f>$I$28/'Fixed data'!$C$7</f>
        <v>-9.514036439960251E-4</v>
      </c>
      <c r="AS34" s="34">
        <f>$I$28/'Fixed data'!$C$7</f>
        <v>-9.514036439960251E-4</v>
      </c>
      <c r="AT34" s="34">
        <f>$I$28/'Fixed data'!$C$7</f>
        <v>-9.514036439960251E-4</v>
      </c>
      <c r="AU34" s="34">
        <f>$I$28/'Fixed data'!$C$7</f>
        <v>-9.514036439960251E-4</v>
      </c>
      <c r="AV34" s="34">
        <f>$I$28/'Fixed data'!$C$7</f>
        <v>-9.514036439960251E-4</v>
      </c>
      <c r="AW34" s="34">
        <f>$I$28/'Fixed data'!$C$7</f>
        <v>-9.514036439960251E-4</v>
      </c>
      <c r="AX34" s="34">
        <f>$I$28/'Fixed data'!$C$7</f>
        <v>-9.514036439960251E-4</v>
      </c>
      <c r="AY34" s="34">
        <f>$I$28/'Fixed data'!$C$7</f>
        <v>-9.514036439960251E-4</v>
      </c>
      <c r="AZ34" s="34">
        <f>$I$28/'Fixed data'!$C$7</f>
        <v>-9.514036439960251E-4</v>
      </c>
      <c r="BA34" s="34">
        <f>$I$28/'Fixed data'!$C$7</f>
        <v>-9.514036439960251E-4</v>
      </c>
      <c r="BB34" s="34">
        <f>$I$28/'Fixed data'!$C$7</f>
        <v>-9.514036439960251E-4</v>
      </c>
      <c r="BC34" s="34"/>
      <c r="BD34" s="34"/>
    </row>
    <row r="35" spans="1:57" ht="16.5" hidden="1" customHeight="1" outlineLevel="1" x14ac:dyDescent="0.35">
      <c r="A35" s="115"/>
      <c r="B35" s="9" t="s">
        <v>6</v>
      </c>
      <c r="C35" s="11" t="s">
        <v>58</v>
      </c>
      <c r="D35" s="9" t="s">
        <v>40</v>
      </c>
      <c r="F35" s="34"/>
      <c r="G35" s="34"/>
      <c r="H35" s="34"/>
      <c r="I35" s="34"/>
      <c r="J35" s="34"/>
      <c r="K35" s="34">
        <f>$J$28/'Fixed data'!$C$7</f>
        <v>-7.6883965211867514E-4</v>
      </c>
      <c r="L35" s="34">
        <f>$J$28/'Fixed data'!$C$7</f>
        <v>-7.6883965211867514E-4</v>
      </c>
      <c r="M35" s="34">
        <f>$J$28/'Fixed data'!$C$7</f>
        <v>-7.6883965211867514E-4</v>
      </c>
      <c r="N35" s="34">
        <f>$J$28/'Fixed data'!$C$7</f>
        <v>-7.6883965211867514E-4</v>
      </c>
      <c r="O35" s="34">
        <f>$J$28/'Fixed data'!$C$7</f>
        <v>-7.6883965211867514E-4</v>
      </c>
      <c r="P35" s="34">
        <f>$J$28/'Fixed data'!$C$7</f>
        <v>-7.6883965211867514E-4</v>
      </c>
      <c r="Q35" s="34">
        <f>$J$28/'Fixed data'!$C$7</f>
        <v>-7.6883965211867514E-4</v>
      </c>
      <c r="R35" s="34">
        <f>$J$28/'Fixed data'!$C$7</f>
        <v>-7.6883965211867514E-4</v>
      </c>
      <c r="S35" s="34">
        <f>$J$28/'Fixed data'!$C$7</f>
        <v>-7.6883965211867514E-4</v>
      </c>
      <c r="T35" s="34">
        <f>$J$28/'Fixed data'!$C$7</f>
        <v>-7.6883965211867514E-4</v>
      </c>
      <c r="U35" s="34">
        <f>$J$28/'Fixed data'!$C$7</f>
        <v>-7.6883965211867514E-4</v>
      </c>
      <c r="V35" s="34">
        <f>$J$28/'Fixed data'!$C$7</f>
        <v>-7.6883965211867514E-4</v>
      </c>
      <c r="W35" s="34">
        <f>$J$28/'Fixed data'!$C$7</f>
        <v>-7.6883965211867514E-4</v>
      </c>
      <c r="X35" s="34">
        <f>$J$28/'Fixed data'!$C$7</f>
        <v>-7.6883965211867514E-4</v>
      </c>
      <c r="Y35" s="34">
        <f>$J$28/'Fixed data'!$C$7</f>
        <v>-7.6883965211867514E-4</v>
      </c>
      <c r="Z35" s="34">
        <f>$J$28/'Fixed data'!$C$7</f>
        <v>-7.6883965211867514E-4</v>
      </c>
      <c r="AA35" s="34">
        <f>$J$28/'Fixed data'!$C$7</f>
        <v>-7.6883965211867514E-4</v>
      </c>
      <c r="AB35" s="34">
        <f>$J$28/'Fixed data'!$C$7</f>
        <v>-7.6883965211867514E-4</v>
      </c>
      <c r="AC35" s="34">
        <f>$J$28/'Fixed data'!$C$7</f>
        <v>-7.6883965211867514E-4</v>
      </c>
      <c r="AD35" s="34">
        <f>$J$28/'Fixed data'!$C$7</f>
        <v>-7.6883965211867514E-4</v>
      </c>
      <c r="AE35" s="34">
        <f>$J$28/'Fixed data'!$C$7</f>
        <v>-7.6883965211867514E-4</v>
      </c>
      <c r="AF35" s="34">
        <f>$J$28/'Fixed data'!$C$7</f>
        <v>-7.6883965211867514E-4</v>
      </c>
      <c r="AG35" s="34">
        <f>$J$28/'Fixed data'!$C$7</f>
        <v>-7.6883965211867514E-4</v>
      </c>
      <c r="AH35" s="34">
        <f>$J$28/'Fixed data'!$C$7</f>
        <v>-7.6883965211867514E-4</v>
      </c>
      <c r="AI35" s="34">
        <f>$J$28/'Fixed data'!$C$7</f>
        <v>-7.6883965211867514E-4</v>
      </c>
      <c r="AJ35" s="34">
        <f>$J$28/'Fixed data'!$C$7</f>
        <v>-7.6883965211867514E-4</v>
      </c>
      <c r="AK35" s="34">
        <f>$J$28/'Fixed data'!$C$7</f>
        <v>-7.6883965211867514E-4</v>
      </c>
      <c r="AL35" s="34">
        <f>$J$28/'Fixed data'!$C$7</f>
        <v>-7.6883965211867514E-4</v>
      </c>
      <c r="AM35" s="34">
        <f>$J$28/'Fixed data'!$C$7</f>
        <v>-7.6883965211867514E-4</v>
      </c>
      <c r="AN35" s="34">
        <f>$J$28/'Fixed data'!$C$7</f>
        <v>-7.6883965211867514E-4</v>
      </c>
      <c r="AO35" s="34">
        <f>$J$28/'Fixed data'!$C$7</f>
        <v>-7.6883965211867514E-4</v>
      </c>
      <c r="AP35" s="34">
        <f>$J$28/'Fixed data'!$C$7</f>
        <v>-7.6883965211867514E-4</v>
      </c>
      <c r="AQ35" s="34">
        <f>$J$28/'Fixed data'!$C$7</f>
        <v>-7.6883965211867514E-4</v>
      </c>
      <c r="AR35" s="34">
        <f>$J$28/'Fixed data'!$C$7</f>
        <v>-7.6883965211867514E-4</v>
      </c>
      <c r="AS35" s="34">
        <f>$J$28/'Fixed data'!$C$7</f>
        <v>-7.6883965211867514E-4</v>
      </c>
      <c r="AT35" s="34">
        <f>$J$28/'Fixed data'!$C$7</f>
        <v>-7.6883965211867514E-4</v>
      </c>
      <c r="AU35" s="34">
        <f>$J$28/'Fixed data'!$C$7</f>
        <v>-7.6883965211867514E-4</v>
      </c>
      <c r="AV35" s="34">
        <f>$J$28/'Fixed data'!$C$7</f>
        <v>-7.6883965211867514E-4</v>
      </c>
      <c r="AW35" s="34">
        <f>$J$28/'Fixed data'!$C$7</f>
        <v>-7.6883965211867514E-4</v>
      </c>
      <c r="AX35" s="34">
        <f>$J$28/'Fixed data'!$C$7</f>
        <v>-7.6883965211867514E-4</v>
      </c>
      <c r="AY35" s="34">
        <f>$J$28/'Fixed data'!$C$7</f>
        <v>-7.6883965211867514E-4</v>
      </c>
      <c r="AZ35" s="34">
        <f>$J$28/'Fixed data'!$C$7</f>
        <v>-7.6883965211867514E-4</v>
      </c>
      <c r="BA35" s="34">
        <f>$J$28/'Fixed data'!$C$7</f>
        <v>-7.6883965211867514E-4</v>
      </c>
      <c r="BB35" s="34">
        <f>$J$28/'Fixed data'!$C$7</f>
        <v>-7.6883965211867514E-4</v>
      </c>
      <c r="BC35" s="34">
        <f>$J$28/'Fixed data'!$C$7</f>
        <v>-7.6883965211867514E-4</v>
      </c>
      <c r="BD35" s="34"/>
    </row>
    <row r="36" spans="1:57" ht="16.5" hidden="1" customHeight="1" outlineLevel="1" x14ac:dyDescent="0.35">
      <c r="A36" s="115"/>
      <c r="B36" s="9" t="s">
        <v>32</v>
      </c>
      <c r="C36" s="11" t="s">
        <v>59</v>
      </c>
      <c r="D36" s="9" t="s">
        <v>40</v>
      </c>
      <c r="F36" s="34"/>
      <c r="G36" s="34"/>
      <c r="H36" s="34"/>
      <c r="I36" s="34"/>
      <c r="J36" s="34"/>
      <c r="K36" s="34"/>
      <c r="L36" s="34">
        <f>$K$28/'Fixed data'!$C$7</f>
        <v>-6.2544912768261354E-4</v>
      </c>
      <c r="M36" s="34">
        <f>$K$28/'Fixed data'!$C$7</f>
        <v>-6.2544912768261354E-4</v>
      </c>
      <c r="N36" s="34">
        <f>$K$28/'Fixed data'!$C$7</f>
        <v>-6.2544912768261354E-4</v>
      </c>
      <c r="O36" s="34">
        <f>$K$28/'Fixed data'!$C$7</f>
        <v>-6.2544912768261354E-4</v>
      </c>
      <c r="P36" s="34">
        <f>$K$28/'Fixed data'!$C$7</f>
        <v>-6.2544912768261354E-4</v>
      </c>
      <c r="Q36" s="34">
        <f>$K$28/'Fixed data'!$C$7</f>
        <v>-6.2544912768261354E-4</v>
      </c>
      <c r="R36" s="34">
        <f>$K$28/'Fixed data'!$C$7</f>
        <v>-6.2544912768261354E-4</v>
      </c>
      <c r="S36" s="34">
        <f>$K$28/'Fixed data'!$C$7</f>
        <v>-6.2544912768261354E-4</v>
      </c>
      <c r="T36" s="34">
        <f>$K$28/'Fixed data'!$C$7</f>
        <v>-6.2544912768261354E-4</v>
      </c>
      <c r="U36" s="34">
        <f>$K$28/'Fixed data'!$C$7</f>
        <v>-6.2544912768261354E-4</v>
      </c>
      <c r="V36" s="34">
        <f>$K$28/'Fixed data'!$C$7</f>
        <v>-6.2544912768261354E-4</v>
      </c>
      <c r="W36" s="34">
        <f>$K$28/'Fixed data'!$C$7</f>
        <v>-6.2544912768261354E-4</v>
      </c>
      <c r="X36" s="34">
        <f>$K$28/'Fixed data'!$C$7</f>
        <v>-6.2544912768261354E-4</v>
      </c>
      <c r="Y36" s="34">
        <f>$K$28/'Fixed data'!$C$7</f>
        <v>-6.2544912768261354E-4</v>
      </c>
      <c r="Z36" s="34">
        <f>$K$28/'Fixed data'!$C$7</f>
        <v>-6.2544912768261354E-4</v>
      </c>
      <c r="AA36" s="34">
        <f>$K$28/'Fixed data'!$C$7</f>
        <v>-6.2544912768261354E-4</v>
      </c>
      <c r="AB36" s="34">
        <f>$K$28/'Fixed data'!$C$7</f>
        <v>-6.2544912768261354E-4</v>
      </c>
      <c r="AC36" s="34">
        <f>$K$28/'Fixed data'!$C$7</f>
        <v>-6.2544912768261354E-4</v>
      </c>
      <c r="AD36" s="34">
        <f>$K$28/'Fixed data'!$C$7</f>
        <v>-6.2544912768261354E-4</v>
      </c>
      <c r="AE36" s="34">
        <f>$K$28/'Fixed data'!$C$7</f>
        <v>-6.2544912768261354E-4</v>
      </c>
      <c r="AF36" s="34">
        <f>$K$28/'Fixed data'!$C$7</f>
        <v>-6.2544912768261354E-4</v>
      </c>
      <c r="AG36" s="34">
        <f>$K$28/'Fixed data'!$C$7</f>
        <v>-6.2544912768261354E-4</v>
      </c>
      <c r="AH36" s="34">
        <f>$K$28/'Fixed data'!$C$7</f>
        <v>-6.2544912768261354E-4</v>
      </c>
      <c r="AI36" s="34">
        <f>$K$28/'Fixed data'!$C$7</f>
        <v>-6.2544912768261354E-4</v>
      </c>
      <c r="AJ36" s="34">
        <f>$K$28/'Fixed data'!$C$7</f>
        <v>-6.2544912768261354E-4</v>
      </c>
      <c r="AK36" s="34">
        <f>$K$28/'Fixed data'!$C$7</f>
        <v>-6.2544912768261354E-4</v>
      </c>
      <c r="AL36" s="34">
        <f>$K$28/'Fixed data'!$C$7</f>
        <v>-6.2544912768261354E-4</v>
      </c>
      <c r="AM36" s="34">
        <f>$K$28/'Fixed data'!$C$7</f>
        <v>-6.2544912768261354E-4</v>
      </c>
      <c r="AN36" s="34">
        <f>$K$28/'Fixed data'!$C$7</f>
        <v>-6.2544912768261354E-4</v>
      </c>
      <c r="AO36" s="34">
        <f>$K$28/'Fixed data'!$C$7</f>
        <v>-6.2544912768261354E-4</v>
      </c>
      <c r="AP36" s="34">
        <f>$K$28/'Fixed data'!$C$7</f>
        <v>-6.2544912768261354E-4</v>
      </c>
      <c r="AQ36" s="34">
        <f>$K$28/'Fixed data'!$C$7</f>
        <v>-6.2544912768261354E-4</v>
      </c>
      <c r="AR36" s="34">
        <f>$K$28/'Fixed data'!$C$7</f>
        <v>-6.2544912768261354E-4</v>
      </c>
      <c r="AS36" s="34">
        <f>$K$28/'Fixed data'!$C$7</f>
        <v>-6.2544912768261354E-4</v>
      </c>
      <c r="AT36" s="34">
        <f>$K$28/'Fixed data'!$C$7</f>
        <v>-6.2544912768261354E-4</v>
      </c>
      <c r="AU36" s="34">
        <f>$K$28/'Fixed data'!$C$7</f>
        <v>-6.2544912768261354E-4</v>
      </c>
      <c r="AV36" s="34">
        <f>$K$28/'Fixed data'!$C$7</f>
        <v>-6.2544912768261354E-4</v>
      </c>
      <c r="AW36" s="34">
        <f>$K$28/'Fixed data'!$C$7</f>
        <v>-6.2544912768261354E-4</v>
      </c>
      <c r="AX36" s="34">
        <f>$K$28/'Fixed data'!$C$7</f>
        <v>-6.2544912768261354E-4</v>
      </c>
      <c r="AY36" s="34">
        <f>$K$28/'Fixed data'!$C$7</f>
        <v>-6.2544912768261354E-4</v>
      </c>
      <c r="AZ36" s="34">
        <f>$K$28/'Fixed data'!$C$7</f>
        <v>-6.2544912768261354E-4</v>
      </c>
      <c r="BA36" s="34">
        <f>$K$28/'Fixed data'!$C$7</f>
        <v>-6.2544912768261354E-4</v>
      </c>
      <c r="BB36" s="34">
        <f>$K$28/'Fixed data'!$C$7</f>
        <v>-6.2544912768261354E-4</v>
      </c>
      <c r="BC36" s="34">
        <f>$K$28/'Fixed data'!$C$7</f>
        <v>-6.2544912768261354E-4</v>
      </c>
      <c r="BD36" s="34">
        <f>$K$28/'Fixed data'!$C$7</f>
        <v>-6.2544912768261354E-4</v>
      </c>
    </row>
    <row r="37" spans="1:57" ht="16.5" hidden="1" customHeight="1" outlineLevel="1" x14ac:dyDescent="0.35">
      <c r="A37" s="115"/>
      <c r="B37" s="9" t="s">
        <v>33</v>
      </c>
      <c r="C37" s="11" t="s">
        <v>60</v>
      </c>
      <c r="D37" s="9" t="s">
        <v>40</v>
      </c>
      <c r="F37" s="34"/>
      <c r="G37" s="34"/>
      <c r="H37" s="34"/>
      <c r="I37" s="34"/>
      <c r="J37" s="34"/>
      <c r="K37" s="34"/>
      <c r="L37" s="34"/>
      <c r="M37" s="34">
        <f>$L$28/'Fixed data'!$C$7</f>
        <v>-4.8832710330409845E-4</v>
      </c>
      <c r="N37" s="34">
        <f>$L$28/'Fixed data'!$C$7</f>
        <v>-4.8832710330409845E-4</v>
      </c>
      <c r="O37" s="34">
        <f>$L$28/'Fixed data'!$C$7</f>
        <v>-4.8832710330409845E-4</v>
      </c>
      <c r="P37" s="34">
        <f>$L$28/'Fixed data'!$C$7</f>
        <v>-4.8832710330409845E-4</v>
      </c>
      <c r="Q37" s="34">
        <f>$L$28/'Fixed data'!$C$7</f>
        <v>-4.8832710330409845E-4</v>
      </c>
      <c r="R37" s="34">
        <f>$L$28/'Fixed data'!$C$7</f>
        <v>-4.8832710330409845E-4</v>
      </c>
      <c r="S37" s="34">
        <f>$L$28/'Fixed data'!$C$7</f>
        <v>-4.8832710330409845E-4</v>
      </c>
      <c r="T37" s="34">
        <f>$L$28/'Fixed data'!$C$7</f>
        <v>-4.8832710330409845E-4</v>
      </c>
      <c r="U37" s="34">
        <f>$L$28/'Fixed data'!$C$7</f>
        <v>-4.8832710330409845E-4</v>
      </c>
      <c r="V37" s="34">
        <f>$L$28/'Fixed data'!$C$7</f>
        <v>-4.8832710330409845E-4</v>
      </c>
      <c r="W37" s="34">
        <f>$L$28/'Fixed data'!$C$7</f>
        <v>-4.8832710330409845E-4</v>
      </c>
      <c r="X37" s="34">
        <f>$L$28/'Fixed data'!$C$7</f>
        <v>-4.8832710330409845E-4</v>
      </c>
      <c r="Y37" s="34">
        <f>$L$28/'Fixed data'!$C$7</f>
        <v>-4.8832710330409845E-4</v>
      </c>
      <c r="Z37" s="34">
        <f>$L$28/'Fixed data'!$C$7</f>
        <v>-4.8832710330409845E-4</v>
      </c>
      <c r="AA37" s="34">
        <f>$L$28/'Fixed data'!$C$7</f>
        <v>-4.8832710330409845E-4</v>
      </c>
      <c r="AB37" s="34">
        <f>$L$28/'Fixed data'!$C$7</f>
        <v>-4.8832710330409845E-4</v>
      </c>
      <c r="AC37" s="34">
        <f>$L$28/'Fixed data'!$C$7</f>
        <v>-4.8832710330409845E-4</v>
      </c>
      <c r="AD37" s="34">
        <f>$L$28/'Fixed data'!$C$7</f>
        <v>-4.8832710330409845E-4</v>
      </c>
      <c r="AE37" s="34">
        <f>$L$28/'Fixed data'!$C$7</f>
        <v>-4.8832710330409845E-4</v>
      </c>
      <c r="AF37" s="34">
        <f>$L$28/'Fixed data'!$C$7</f>
        <v>-4.8832710330409845E-4</v>
      </c>
      <c r="AG37" s="34">
        <f>$L$28/'Fixed data'!$C$7</f>
        <v>-4.8832710330409845E-4</v>
      </c>
      <c r="AH37" s="34">
        <f>$L$28/'Fixed data'!$C$7</f>
        <v>-4.8832710330409845E-4</v>
      </c>
      <c r="AI37" s="34">
        <f>$L$28/'Fixed data'!$C$7</f>
        <v>-4.8832710330409845E-4</v>
      </c>
      <c r="AJ37" s="34">
        <f>$L$28/'Fixed data'!$C$7</f>
        <v>-4.8832710330409845E-4</v>
      </c>
      <c r="AK37" s="34">
        <f>$L$28/'Fixed data'!$C$7</f>
        <v>-4.8832710330409845E-4</v>
      </c>
      <c r="AL37" s="34">
        <f>$L$28/'Fixed data'!$C$7</f>
        <v>-4.8832710330409845E-4</v>
      </c>
      <c r="AM37" s="34">
        <f>$L$28/'Fixed data'!$C$7</f>
        <v>-4.8832710330409845E-4</v>
      </c>
      <c r="AN37" s="34">
        <f>$L$28/'Fixed data'!$C$7</f>
        <v>-4.8832710330409845E-4</v>
      </c>
      <c r="AO37" s="34">
        <f>$L$28/'Fixed data'!$C$7</f>
        <v>-4.8832710330409845E-4</v>
      </c>
      <c r="AP37" s="34">
        <f>$L$28/'Fixed data'!$C$7</f>
        <v>-4.8832710330409845E-4</v>
      </c>
      <c r="AQ37" s="34">
        <f>$L$28/'Fixed data'!$C$7</f>
        <v>-4.8832710330409845E-4</v>
      </c>
      <c r="AR37" s="34">
        <f>$L$28/'Fixed data'!$C$7</f>
        <v>-4.8832710330409845E-4</v>
      </c>
      <c r="AS37" s="34">
        <f>$L$28/'Fixed data'!$C$7</f>
        <v>-4.8832710330409845E-4</v>
      </c>
      <c r="AT37" s="34">
        <f>$L$28/'Fixed data'!$C$7</f>
        <v>-4.8832710330409845E-4</v>
      </c>
      <c r="AU37" s="34">
        <f>$L$28/'Fixed data'!$C$7</f>
        <v>-4.8832710330409845E-4</v>
      </c>
      <c r="AV37" s="34">
        <f>$L$28/'Fixed data'!$C$7</f>
        <v>-4.8832710330409845E-4</v>
      </c>
      <c r="AW37" s="34">
        <f>$L$28/'Fixed data'!$C$7</f>
        <v>-4.8832710330409845E-4</v>
      </c>
      <c r="AX37" s="34">
        <f>$L$28/'Fixed data'!$C$7</f>
        <v>-4.8832710330409845E-4</v>
      </c>
      <c r="AY37" s="34">
        <f>$L$28/'Fixed data'!$C$7</f>
        <v>-4.8832710330409845E-4</v>
      </c>
      <c r="AZ37" s="34">
        <f>$L$28/'Fixed data'!$C$7</f>
        <v>-4.8832710330409845E-4</v>
      </c>
      <c r="BA37" s="34">
        <f>$L$28/'Fixed data'!$C$7</f>
        <v>-4.8832710330409845E-4</v>
      </c>
      <c r="BB37" s="34">
        <f>$L$28/'Fixed data'!$C$7</f>
        <v>-4.8832710330409845E-4</v>
      </c>
      <c r="BC37" s="34">
        <f>$L$28/'Fixed data'!$C$7</f>
        <v>-4.8832710330409845E-4</v>
      </c>
      <c r="BD37" s="34">
        <f>$L$28/'Fixed data'!$C$7</f>
        <v>-4.8832710330409845E-4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1.9606693446273259E-4</v>
      </c>
      <c r="O38" s="34">
        <f>$M$28/'Fixed data'!$C$7</f>
        <v>1.9606693446273259E-4</v>
      </c>
      <c r="P38" s="34">
        <f>$M$28/'Fixed data'!$C$7</f>
        <v>1.9606693446273259E-4</v>
      </c>
      <c r="Q38" s="34">
        <f>$M$28/'Fixed data'!$C$7</f>
        <v>1.9606693446273259E-4</v>
      </c>
      <c r="R38" s="34">
        <f>$M$28/'Fixed data'!$C$7</f>
        <v>1.9606693446273259E-4</v>
      </c>
      <c r="S38" s="34">
        <f>$M$28/'Fixed data'!$C$7</f>
        <v>1.9606693446273259E-4</v>
      </c>
      <c r="T38" s="34">
        <f>$M$28/'Fixed data'!$C$7</f>
        <v>1.9606693446273259E-4</v>
      </c>
      <c r="U38" s="34">
        <f>$M$28/'Fixed data'!$C$7</f>
        <v>1.9606693446273259E-4</v>
      </c>
      <c r="V38" s="34">
        <f>$M$28/'Fixed data'!$C$7</f>
        <v>1.9606693446273259E-4</v>
      </c>
      <c r="W38" s="34">
        <f>$M$28/'Fixed data'!$C$7</f>
        <v>1.9606693446273259E-4</v>
      </c>
      <c r="X38" s="34">
        <f>$M$28/'Fixed data'!$C$7</f>
        <v>1.9606693446273259E-4</v>
      </c>
      <c r="Y38" s="34">
        <f>$M$28/'Fixed data'!$C$7</f>
        <v>1.9606693446273259E-4</v>
      </c>
      <c r="Z38" s="34">
        <f>$M$28/'Fixed data'!$C$7</f>
        <v>1.9606693446273259E-4</v>
      </c>
      <c r="AA38" s="34">
        <f>$M$28/'Fixed data'!$C$7</f>
        <v>1.9606693446273259E-4</v>
      </c>
      <c r="AB38" s="34">
        <f>$M$28/'Fixed data'!$C$7</f>
        <v>1.9606693446273259E-4</v>
      </c>
      <c r="AC38" s="34">
        <f>$M$28/'Fixed data'!$C$7</f>
        <v>1.9606693446273259E-4</v>
      </c>
      <c r="AD38" s="34">
        <f>$M$28/'Fixed data'!$C$7</f>
        <v>1.9606693446273259E-4</v>
      </c>
      <c r="AE38" s="34">
        <f>$M$28/'Fixed data'!$C$7</f>
        <v>1.9606693446273259E-4</v>
      </c>
      <c r="AF38" s="34">
        <f>$M$28/'Fixed data'!$C$7</f>
        <v>1.9606693446273259E-4</v>
      </c>
      <c r="AG38" s="34">
        <f>$M$28/'Fixed data'!$C$7</f>
        <v>1.9606693446273259E-4</v>
      </c>
      <c r="AH38" s="34">
        <f>$M$28/'Fixed data'!$C$7</f>
        <v>1.9606693446273259E-4</v>
      </c>
      <c r="AI38" s="34">
        <f>$M$28/'Fixed data'!$C$7</f>
        <v>1.9606693446273259E-4</v>
      </c>
      <c r="AJ38" s="34">
        <f>$M$28/'Fixed data'!$C$7</f>
        <v>1.9606693446273259E-4</v>
      </c>
      <c r="AK38" s="34">
        <f>$M$28/'Fixed data'!$C$7</f>
        <v>1.9606693446273259E-4</v>
      </c>
      <c r="AL38" s="34">
        <f>$M$28/'Fixed data'!$C$7</f>
        <v>1.9606693446273259E-4</v>
      </c>
      <c r="AM38" s="34">
        <f>$M$28/'Fixed data'!$C$7</f>
        <v>1.9606693446273259E-4</v>
      </c>
      <c r="AN38" s="34">
        <f>$M$28/'Fixed data'!$C$7</f>
        <v>1.9606693446273259E-4</v>
      </c>
      <c r="AO38" s="34">
        <f>$M$28/'Fixed data'!$C$7</f>
        <v>1.9606693446273259E-4</v>
      </c>
      <c r="AP38" s="34">
        <f>$M$28/'Fixed data'!$C$7</f>
        <v>1.9606693446273259E-4</v>
      </c>
      <c r="AQ38" s="34">
        <f>$M$28/'Fixed data'!$C$7</f>
        <v>1.9606693446273259E-4</v>
      </c>
      <c r="AR38" s="34">
        <f>$M$28/'Fixed data'!$C$7</f>
        <v>1.9606693446273259E-4</v>
      </c>
      <c r="AS38" s="34">
        <f>$M$28/'Fixed data'!$C$7</f>
        <v>1.9606693446273259E-4</v>
      </c>
      <c r="AT38" s="34">
        <f>$M$28/'Fixed data'!$C$7</f>
        <v>1.9606693446273259E-4</v>
      </c>
      <c r="AU38" s="34">
        <f>$M$28/'Fixed data'!$C$7</f>
        <v>1.9606693446273259E-4</v>
      </c>
      <c r="AV38" s="34">
        <f>$M$28/'Fixed data'!$C$7</f>
        <v>1.9606693446273259E-4</v>
      </c>
      <c r="AW38" s="34">
        <f>$M$28/'Fixed data'!$C$7</f>
        <v>1.9606693446273259E-4</v>
      </c>
      <c r="AX38" s="34">
        <f>$M$28/'Fixed data'!$C$7</f>
        <v>1.9606693446273259E-4</v>
      </c>
      <c r="AY38" s="34">
        <f>$M$28/'Fixed data'!$C$7</f>
        <v>1.9606693446273259E-4</v>
      </c>
      <c r="AZ38" s="34">
        <f>$M$28/'Fixed data'!$C$7</f>
        <v>1.9606693446273259E-4</v>
      </c>
      <c r="BA38" s="34">
        <f>$M$28/'Fixed data'!$C$7</f>
        <v>1.9606693446273259E-4</v>
      </c>
      <c r="BB38" s="34">
        <f>$M$28/'Fixed data'!$C$7</f>
        <v>1.9606693446273259E-4</v>
      </c>
      <c r="BC38" s="34">
        <f>$M$28/'Fixed data'!$C$7</f>
        <v>1.9606693446273259E-4</v>
      </c>
      <c r="BD38" s="34">
        <f>$M$28/'Fixed data'!$C$7</f>
        <v>1.9606693446273259E-4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1.9790258184373518E-4</v>
      </c>
      <c r="P39" s="34">
        <f>$N$28/'Fixed data'!$C$7</f>
        <v>1.9790258184373518E-4</v>
      </c>
      <c r="Q39" s="34">
        <f>$N$28/'Fixed data'!$C$7</f>
        <v>1.9790258184373518E-4</v>
      </c>
      <c r="R39" s="34">
        <f>$N$28/'Fixed data'!$C$7</f>
        <v>1.9790258184373518E-4</v>
      </c>
      <c r="S39" s="34">
        <f>$N$28/'Fixed data'!$C$7</f>
        <v>1.9790258184373518E-4</v>
      </c>
      <c r="T39" s="34">
        <f>$N$28/'Fixed data'!$C$7</f>
        <v>1.9790258184373518E-4</v>
      </c>
      <c r="U39" s="34">
        <f>$N$28/'Fixed data'!$C$7</f>
        <v>1.9790258184373518E-4</v>
      </c>
      <c r="V39" s="34">
        <f>$N$28/'Fixed data'!$C$7</f>
        <v>1.9790258184373518E-4</v>
      </c>
      <c r="W39" s="34">
        <f>$N$28/'Fixed data'!$C$7</f>
        <v>1.9790258184373518E-4</v>
      </c>
      <c r="X39" s="34">
        <f>$N$28/'Fixed data'!$C$7</f>
        <v>1.9790258184373518E-4</v>
      </c>
      <c r="Y39" s="34">
        <f>$N$28/'Fixed data'!$C$7</f>
        <v>1.9790258184373518E-4</v>
      </c>
      <c r="Z39" s="34">
        <f>$N$28/'Fixed data'!$C$7</f>
        <v>1.9790258184373518E-4</v>
      </c>
      <c r="AA39" s="34">
        <f>$N$28/'Fixed data'!$C$7</f>
        <v>1.9790258184373518E-4</v>
      </c>
      <c r="AB39" s="34">
        <f>$N$28/'Fixed data'!$C$7</f>
        <v>1.9790258184373518E-4</v>
      </c>
      <c r="AC39" s="34">
        <f>$N$28/'Fixed data'!$C$7</f>
        <v>1.9790258184373518E-4</v>
      </c>
      <c r="AD39" s="34">
        <f>$N$28/'Fixed data'!$C$7</f>
        <v>1.9790258184373518E-4</v>
      </c>
      <c r="AE39" s="34">
        <f>$N$28/'Fixed data'!$C$7</f>
        <v>1.9790258184373518E-4</v>
      </c>
      <c r="AF39" s="34">
        <f>$N$28/'Fixed data'!$C$7</f>
        <v>1.9790258184373518E-4</v>
      </c>
      <c r="AG39" s="34">
        <f>$N$28/'Fixed data'!$C$7</f>
        <v>1.9790258184373518E-4</v>
      </c>
      <c r="AH39" s="34">
        <f>$N$28/'Fixed data'!$C$7</f>
        <v>1.9790258184373518E-4</v>
      </c>
      <c r="AI39" s="34">
        <f>$N$28/'Fixed data'!$C$7</f>
        <v>1.9790258184373518E-4</v>
      </c>
      <c r="AJ39" s="34">
        <f>$N$28/'Fixed data'!$C$7</f>
        <v>1.9790258184373518E-4</v>
      </c>
      <c r="AK39" s="34">
        <f>$N$28/'Fixed data'!$C$7</f>
        <v>1.9790258184373518E-4</v>
      </c>
      <c r="AL39" s="34">
        <f>$N$28/'Fixed data'!$C$7</f>
        <v>1.9790258184373518E-4</v>
      </c>
      <c r="AM39" s="34">
        <f>$N$28/'Fixed data'!$C$7</f>
        <v>1.9790258184373518E-4</v>
      </c>
      <c r="AN39" s="34">
        <f>$N$28/'Fixed data'!$C$7</f>
        <v>1.9790258184373518E-4</v>
      </c>
      <c r="AO39" s="34">
        <f>$N$28/'Fixed data'!$C$7</f>
        <v>1.9790258184373518E-4</v>
      </c>
      <c r="AP39" s="34">
        <f>$N$28/'Fixed data'!$C$7</f>
        <v>1.9790258184373518E-4</v>
      </c>
      <c r="AQ39" s="34">
        <f>$N$28/'Fixed data'!$C$7</f>
        <v>1.9790258184373518E-4</v>
      </c>
      <c r="AR39" s="34">
        <f>$N$28/'Fixed data'!$C$7</f>
        <v>1.9790258184373518E-4</v>
      </c>
      <c r="AS39" s="34">
        <f>$N$28/'Fixed data'!$C$7</f>
        <v>1.9790258184373518E-4</v>
      </c>
      <c r="AT39" s="34">
        <f>$N$28/'Fixed data'!$C$7</f>
        <v>1.9790258184373518E-4</v>
      </c>
      <c r="AU39" s="34">
        <f>$N$28/'Fixed data'!$C$7</f>
        <v>1.9790258184373518E-4</v>
      </c>
      <c r="AV39" s="34">
        <f>$N$28/'Fixed data'!$C$7</f>
        <v>1.9790258184373518E-4</v>
      </c>
      <c r="AW39" s="34">
        <f>$N$28/'Fixed data'!$C$7</f>
        <v>1.9790258184373518E-4</v>
      </c>
      <c r="AX39" s="34">
        <f>$N$28/'Fixed data'!$C$7</f>
        <v>1.9790258184373518E-4</v>
      </c>
      <c r="AY39" s="34">
        <f>$N$28/'Fixed data'!$C$7</f>
        <v>1.9790258184373518E-4</v>
      </c>
      <c r="AZ39" s="34">
        <f>$N$28/'Fixed data'!$C$7</f>
        <v>1.9790258184373518E-4</v>
      </c>
      <c r="BA39" s="34">
        <f>$N$28/'Fixed data'!$C$7</f>
        <v>1.9790258184373518E-4</v>
      </c>
      <c r="BB39" s="34">
        <f>$N$28/'Fixed data'!$C$7</f>
        <v>1.9790258184373518E-4</v>
      </c>
      <c r="BC39" s="34">
        <f>$N$28/'Fixed data'!$C$7</f>
        <v>1.9790258184373518E-4</v>
      </c>
      <c r="BD39" s="34">
        <f>$N$28/'Fixed data'!$C$7</f>
        <v>1.9790258184373518E-4</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1.9968366638526382E-4</v>
      </c>
      <c r="Q40" s="34">
        <f>$O$28/'Fixed data'!$C$7</f>
        <v>1.9968366638526382E-4</v>
      </c>
      <c r="R40" s="34">
        <f>$O$28/'Fixed data'!$C$7</f>
        <v>1.9968366638526382E-4</v>
      </c>
      <c r="S40" s="34">
        <f>$O$28/'Fixed data'!$C$7</f>
        <v>1.9968366638526382E-4</v>
      </c>
      <c r="T40" s="34">
        <f>$O$28/'Fixed data'!$C$7</f>
        <v>1.9968366638526382E-4</v>
      </c>
      <c r="U40" s="34">
        <f>$O$28/'Fixed data'!$C$7</f>
        <v>1.9968366638526382E-4</v>
      </c>
      <c r="V40" s="34">
        <f>$O$28/'Fixed data'!$C$7</f>
        <v>1.9968366638526382E-4</v>
      </c>
      <c r="W40" s="34">
        <f>$O$28/'Fixed data'!$C$7</f>
        <v>1.9968366638526382E-4</v>
      </c>
      <c r="X40" s="34">
        <f>$O$28/'Fixed data'!$C$7</f>
        <v>1.9968366638526382E-4</v>
      </c>
      <c r="Y40" s="34">
        <f>$O$28/'Fixed data'!$C$7</f>
        <v>1.9968366638526382E-4</v>
      </c>
      <c r="Z40" s="34">
        <f>$O$28/'Fixed data'!$C$7</f>
        <v>1.9968366638526382E-4</v>
      </c>
      <c r="AA40" s="34">
        <f>$O$28/'Fixed data'!$C$7</f>
        <v>1.9968366638526382E-4</v>
      </c>
      <c r="AB40" s="34">
        <f>$O$28/'Fixed data'!$C$7</f>
        <v>1.9968366638526382E-4</v>
      </c>
      <c r="AC40" s="34">
        <f>$O$28/'Fixed data'!$C$7</f>
        <v>1.9968366638526382E-4</v>
      </c>
      <c r="AD40" s="34">
        <f>$O$28/'Fixed data'!$C$7</f>
        <v>1.9968366638526382E-4</v>
      </c>
      <c r="AE40" s="34">
        <f>$O$28/'Fixed data'!$C$7</f>
        <v>1.9968366638526382E-4</v>
      </c>
      <c r="AF40" s="34">
        <f>$O$28/'Fixed data'!$C$7</f>
        <v>1.9968366638526382E-4</v>
      </c>
      <c r="AG40" s="34">
        <f>$O$28/'Fixed data'!$C$7</f>
        <v>1.9968366638526382E-4</v>
      </c>
      <c r="AH40" s="34">
        <f>$O$28/'Fixed data'!$C$7</f>
        <v>1.9968366638526382E-4</v>
      </c>
      <c r="AI40" s="34">
        <f>$O$28/'Fixed data'!$C$7</f>
        <v>1.9968366638526382E-4</v>
      </c>
      <c r="AJ40" s="34">
        <f>$O$28/'Fixed data'!$C$7</f>
        <v>1.9968366638526382E-4</v>
      </c>
      <c r="AK40" s="34">
        <f>$O$28/'Fixed data'!$C$7</f>
        <v>1.9968366638526382E-4</v>
      </c>
      <c r="AL40" s="34">
        <f>$O$28/'Fixed data'!$C$7</f>
        <v>1.9968366638526382E-4</v>
      </c>
      <c r="AM40" s="34">
        <f>$O$28/'Fixed data'!$C$7</f>
        <v>1.9968366638526382E-4</v>
      </c>
      <c r="AN40" s="34">
        <f>$O$28/'Fixed data'!$C$7</f>
        <v>1.9968366638526382E-4</v>
      </c>
      <c r="AO40" s="34">
        <f>$O$28/'Fixed data'!$C$7</f>
        <v>1.9968366638526382E-4</v>
      </c>
      <c r="AP40" s="34">
        <f>$O$28/'Fixed data'!$C$7</f>
        <v>1.9968366638526382E-4</v>
      </c>
      <c r="AQ40" s="34">
        <f>$O$28/'Fixed data'!$C$7</f>
        <v>1.9968366638526382E-4</v>
      </c>
      <c r="AR40" s="34">
        <f>$O$28/'Fixed data'!$C$7</f>
        <v>1.9968366638526382E-4</v>
      </c>
      <c r="AS40" s="34">
        <f>$O$28/'Fixed data'!$C$7</f>
        <v>1.9968366638526382E-4</v>
      </c>
      <c r="AT40" s="34">
        <f>$O$28/'Fixed data'!$C$7</f>
        <v>1.9968366638526382E-4</v>
      </c>
      <c r="AU40" s="34">
        <f>$O$28/'Fixed data'!$C$7</f>
        <v>1.9968366638526382E-4</v>
      </c>
      <c r="AV40" s="34">
        <f>$O$28/'Fixed data'!$C$7</f>
        <v>1.9968366638526382E-4</v>
      </c>
      <c r="AW40" s="34">
        <f>$O$28/'Fixed data'!$C$7</f>
        <v>1.9968366638526382E-4</v>
      </c>
      <c r="AX40" s="34">
        <f>$O$28/'Fixed data'!$C$7</f>
        <v>1.9968366638526382E-4</v>
      </c>
      <c r="AY40" s="34">
        <f>$O$28/'Fixed data'!$C$7</f>
        <v>1.9968366638526382E-4</v>
      </c>
      <c r="AZ40" s="34">
        <f>$O$28/'Fixed data'!$C$7</f>
        <v>1.9968366638526382E-4</v>
      </c>
      <c r="BA40" s="34">
        <f>$O$28/'Fixed data'!$C$7</f>
        <v>1.9968366638526382E-4</v>
      </c>
      <c r="BB40" s="34">
        <f>$O$28/'Fixed data'!$C$7</f>
        <v>1.9968366638526382E-4</v>
      </c>
      <c r="BC40" s="34">
        <f>$O$28/'Fixed data'!$C$7</f>
        <v>1.9968366638526382E-4</v>
      </c>
      <c r="BD40" s="34">
        <f>$O$28/'Fixed data'!$C$7</f>
        <v>1.9968366638526382E-4</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2.0140728355809846E-4</v>
      </c>
      <c r="R41" s="34">
        <f>$P$28/'Fixed data'!$C$7</f>
        <v>2.0140728355809846E-4</v>
      </c>
      <c r="S41" s="34">
        <f>$P$28/'Fixed data'!$C$7</f>
        <v>2.0140728355809846E-4</v>
      </c>
      <c r="T41" s="34">
        <f>$P$28/'Fixed data'!$C$7</f>
        <v>2.0140728355809846E-4</v>
      </c>
      <c r="U41" s="34">
        <f>$P$28/'Fixed data'!$C$7</f>
        <v>2.0140728355809846E-4</v>
      </c>
      <c r="V41" s="34">
        <f>$P$28/'Fixed data'!$C$7</f>
        <v>2.0140728355809846E-4</v>
      </c>
      <c r="W41" s="34">
        <f>$P$28/'Fixed data'!$C$7</f>
        <v>2.0140728355809846E-4</v>
      </c>
      <c r="X41" s="34">
        <f>$P$28/'Fixed data'!$C$7</f>
        <v>2.0140728355809846E-4</v>
      </c>
      <c r="Y41" s="34">
        <f>$P$28/'Fixed data'!$C$7</f>
        <v>2.0140728355809846E-4</v>
      </c>
      <c r="Z41" s="34">
        <f>$P$28/'Fixed data'!$C$7</f>
        <v>2.0140728355809846E-4</v>
      </c>
      <c r="AA41" s="34">
        <f>$P$28/'Fixed data'!$C$7</f>
        <v>2.0140728355809846E-4</v>
      </c>
      <c r="AB41" s="34">
        <f>$P$28/'Fixed data'!$C$7</f>
        <v>2.0140728355809846E-4</v>
      </c>
      <c r="AC41" s="34">
        <f>$P$28/'Fixed data'!$C$7</f>
        <v>2.0140728355809846E-4</v>
      </c>
      <c r="AD41" s="34">
        <f>$P$28/'Fixed data'!$C$7</f>
        <v>2.0140728355809846E-4</v>
      </c>
      <c r="AE41" s="34">
        <f>$P$28/'Fixed data'!$C$7</f>
        <v>2.0140728355809846E-4</v>
      </c>
      <c r="AF41" s="34">
        <f>$P$28/'Fixed data'!$C$7</f>
        <v>2.0140728355809846E-4</v>
      </c>
      <c r="AG41" s="34">
        <f>$P$28/'Fixed data'!$C$7</f>
        <v>2.0140728355809846E-4</v>
      </c>
      <c r="AH41" s="34">
        <f>$P$28/'Fixed data'!$C$7</f>
        <v>2.0140728355809846E-4</v>
      </c>
      <c r="AI41" s="34">
        <f>$P$28/'Fixed data'!$C$7</f>
        <v>2.0140728355809846E-4</v>
      </c>
      <c r="AJ41" s="34">
        <f>$P$28/'Fixed data'!$C$7</f>
        <v>2.0140728355809846E-4</v>
      </c>
      <c r="AK41" s="34">
        <f>$P$28/'Fixed data'!$C$7</f>
        <v>2.0140728355809846E-4</v>
      </c>
      <c r="AL41" s="34">
        <f>$P$28/'Fixed data'!$C$7</f>
        <v>2.0140728355809846E-4</v>
      </c>
      <c r="AM41" s="34">
        <f>$P$28/'Fixed data'!$C$7</f>
        <v>2.0140728355809846E-4</v>
      </c>
      <c r="AN41" s="34">
        <f>$P$28/'Fixed data'!$C$7</f>
        <v>2.0140728355809846E-4</v>
      </c>
      <c r="AO41" s="34">
        <f>$P$28/'Fixed data'!$C$7</f>
        <v>2.0140728355809846E-4</v>
      </c>
      <c r="AP41" s="34">
        <f>$P$28/'Fixed data'!$C$7</f>
        <v>2.0140728355809846E-4</v>
      </c>
      <c r="AQ41" s="34">
        <f>$P$28/'Fixed data'!$C$7</f>
        <v>2.0140728355809846E-4</v>
      </c>
      <c r="AR41" s="34">
        <f>$P$28/'Fixed data'!$C$7</f>
        <v>2.0140728355809846E-4</v>
      </c>
      <c r="AS41" s="34">
        <f>$P$28/'Fixed data'!$C$7</f>
        <v>2.0140728355809846E-4</v>
      </c>
      <c r="AT41" s="34">
        <f>$P$28/'Fixed data'!$C$7</f>
        <v>2.0140728355809846E-4</v>
      </c>
      <c r="AU41" s="34">
        <f>$P$28/'Fixed data'!$C$7</f>
        <v>2.0140728355809846E-4</v>
      </c>
      <c r="AV41" s="34">
        <f>$P$28/'Fixed data'!$C$7</f>
        <v>2.0140728355809846E-4</v>
      </c>
      <c r="AW41" s="34">
        <f>$P$28/'Fixed data'!$C$7</f>
        <v>2.0140728355809846E-4</v>
      </c>
      <c r="AX41" s="34">
        <f>$P$28/'Fixed data'!$C$7</f>
        <v>2.0140728355809846E-4</v>
      </c>
      <c r="AY41" s="34">
        <f>$P$28/'Fixed data'!$C$7</f>
        <v>2.0140728355809846E-4</v>
      </c>
      <c r="AZ41" s="34">
        <f>$P$28/'Fixed data'!$C$7</f>
        <v>2.0140728355809846E-4</v>
      </c>
      <c r="BA41" s="34">
        <f>$P$28/'Fixed data'!$C$7</f>
        <v>2.0140728355809846E-4</v>
      </c>
      <c r="BB41" s="34">
        <f>$P$28/'Fixed data'!$C$7</f>
        <v>2.0140728355809846E-4</v>
      </c>
      <c r="BC41" s="34">
        <f>$P$28/'Fixed data'!$C$7</f>
        <v>2.0140728355809846E-4</v>
      </c>
      <c r="BD41" s="34">
        <f>$P$28/'Fixed data'!$C$7</f>
        <v>2.0140728355809846E-4</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2.0321954665258321E-4</v>
      </c>
      <c r="S42" s="34">
        <f>$Q$28/'Fixed data'!$C$7</f>
        <v>2.0321954665258321E-4</v>
      </c>
      <c r="T42" s="34">
        <f>$Q$28/'Fixed data'!$C$7</f>
        <v>2.0321954665258321E-4</v>
      </c>
      <c r="U42" s="34">
        <f>$Q$28/'Fixed data'!$C$7</f>
        <v>2.0321954665258321E-4</v>
      </c>
      <c r="V42" s="34">
        <f>$Q$28/'Fixed data'!$C$7</f>
        <v>2.0321954665258321E-4</v>
      </c>
      <c r="W42" s="34">
        <f>$Q$28/'Fixed data'!$C$7</f>
        <v>2.0321954665258321E-4</v>
      </c>
      <c r="X42" s="34">
        <f>$Q$28/'Fixed data'!$C$7</f>
        <v>2.0321954665258321E-4</v>
      </c>
      <c r="Y42" s="34">
        <f>$Q$28/'Fixed data'!$C$7</f>
        <v>2.0321954665258321E-4</v>
      </c>
      <c r="Z42" s="34">
        <f>$Q$28/'Fixed data'!$C$7</f>
        <v>2.0321954665258321E-4</v>
      </c>
      <c r="AA42" s="34">
        <f>$Q$28/'Fixed data'!$C$7</f>
        <v>2.0321954665258321E-4</v>
      </c>
      <c r="AB42" s="34">
        <f>$Q$28/'Fixed data'!$C$7</f>
        <v>2.0321954665258321E-4</v>
      </c>
      <c r="AC42" s="34">
        <f>$Q$28/'Fixed data'!$C$7</f>
        <v>2.0321954665258321E-4</v>
      </c>
      <c r="AD42" s="34">
        <f>$Q$28/'Fixed data'!$C$7</f>
        <v>2.0321954665258321E-4</v>
      </c>
      <c r="AE42" s="34">
        <f>$Q$28/'Fixed data'!$C$7</f>
        <v>2.0321954665258321E-4</v>
      </c>
      <c r="AF42" s="34">
        <f>$Q$28/'Fixed data'!$C$7</f>
        <v>2.0321954665258321E-4</v>
      </c>
      <c r="AG42" s="34">
        <f>$Q$28/'Fixed data'!$C$7</f>
        <v>2.0321954665258321E-4</v>
      </c>
      <c r="AH42" s="34">
        <f>$Q$28/'Fixed data'!$C$7</f>
        <v>2.0321954665258321E-4</v>
      </c>
      <c r="AI42" s="34">
        <f>$Q$28/'Fixed data'!$C$7</f>
        <v>2.0321954665258321E-4</v>
      </c>
      <c r="AJ42" s="34">
        <f>$Q$28/'Fixed data'!$C$7</f>
        <v>2.0321954665258321E-4</v>
      </c>
      <c r="AK42" s="34">
        <f>$Q$28/'Fixed data'!$C$7</f>
        <v>2.0321954665258321E-4</v>
      </c>
      <c r="AL42" s="34">
        <f>$Q$28/'Fixed data'!$C$7</f>
        <v>2.0321954665258321E-4</v>
      </c>
      <c r="AM42" s="34">
        <f>$Q$28/'Fixed data'!$C$7</f>
        <v>2.0321954665258321E-4</v>
      </c>
      <c r="AN42" s="34">
        <f>$Q$28/'Fixed data'!$C$7</f>
        <v>2.0321954665258321E-4</v>
      </c>
      <c r="AO42" s="34">
        <f>$Q$28/'Fixed data'!$C$7</f>
        <v>2.0321954665258321E-4</v>
      </c>
      <c r="AP42" s="34">
        <f>$Q$28/'Fixed data'!$C$7</f>
        <v>2.0321954665258321E-4</v>
      </c>
      <c r="AQ42" s="34">
        <f>$Q$28/'Fixed data'!$C$7</f>
        <v>2.0321954665258321E-4</v>
      </c>
      <c r="AR42" s="34">
        <f>$Q$28/'Fixed data'!$C$7</f>
        <v>2.0321954665258321E-4</v>
      </c>
      <c r="AS42" s="34">
        <f>$Q$28/'Fixed data'!$C$7</f>
        <v>2.0321954665258321E-4</v>
      </c>
      <c r="AT42" s="34">
        <f>$Q$28/'Fixed data'!$C$7</f>
        <v>2.0321954665258321E-4</v>
      </c>
      <c r="AU42" s="34">
        <f>$Q$28/'Fixed data'!$C$7</f>
        <v>2.0321954665258321E-4</v>
      </c>
      <c r="AV42" s="34">
        <f>$Q$28/'Fixed data'!$C$7</f>
        <v>2.0321954665258321E-4</v>
      </c>
      <c r="AW42" s="34">
        <f>$Q$28/'Fixed data'!$C$7</f>
        <v>2.0321954665258321E-4</v>
      </c>
      <c r="AX42" s="34">
        <f>$Q$28/'Fixed data'!$C$7</f>
        <v>2.0321954665258321E-4</v>
      </c>
      <c r="AY42" s="34">
        <f>$Q$28/'Fixed data'!$C$7</f>
        <v>2.0321954665258321E-4</v>
      </c>
      <c r="AZ42" s="34">
        <f>$Q$28/'Fixed data'!$C$7</f>
        <v>2.0321954665258321E-4</v>
      </c>
      <c r="BA42" s="34">
        <f>$Q$28/'Fixed data'!$C$7</f>
        <v>2.0321954665258321E-4</v>
      </c>
      <c r="BB42" s="34">
        <f>$Q$28/'Fixed data'!$C$7</f>
        <v>2.0321954665258321E-4</v>
      </c>
      <c r="BC42" s="34">
        <f>$Q$28/'Fixed data'!$C$7</f>
        <v>2.0321954665258321E-4</v>
      </c>
      <c r="BD42" s="34">
        <f>$Q$28/'Fixed data'!$C$7</f>
        <v>2.0321954665258321E-4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2.051245372380011E-4</v>
      </c>
      <c r="T43" s="34">
        <f>$R$28/'Fixed data'!$C$7</f>
        <v>2.051245372380011E-4</v>
      </c>
      <c r="U43" s="34">
        <f>$R$28/'Fixed data'!$C$7</f>
        <v>2.051245372380011E-4</v>
      </c>
      <c r="V43" s="34">
        <f>$R$28/'Fixed data'!$C$7</f>
        <v>2.051245372380011E-4</v>
      </c>
      <c r="W43" s="34">
        <f>$R$28/'Fixed data'!$C$7</f>
        <v>2.051245372380011E-4</v>
      </c>
      <c r="X43" s="34">
        <f>$R$28/'Fixed data'!$C$7</f>
        <v>2.051245372380011E-4</v>
      </c>
      <c r="Y43" s="34">
        <f>$R$28/'Fixed data'!$C$7</f>
        <v>2.051245372380011E-4</v>
      </c>
      <c r="Z43" s="34">
        <f>$R$28/'Fixed data'!$C$7</f>
        <v>2.051245372380011E-4</v>
      </c>
      <c r="AA43" s="34">
        <f>$R$28/'Fixed data'!$C$7</f>
        <v>2.051245372380011E-4</v>
      </c>
      <c r="AB43" s="34">
        <f>$R$28/'Fixed data'!$C$7</f>
        <v>2.051245372380011E-4</v>
      </c>
      <c r="AC43" s="34">
        <f>$R$28/'Fixed data'!$C$7</f>
        <v>2.051245372380011E-4</v>
      </c>
      <c r="AD43" s="34">
        <f>$R$28/'Fixed data'!$C$7</f>
        <v>2.051245372380011E-4</v>
      </c>
      <c r="AE43" s="34">
        <f>$R$28/'Fixed data'!$C$7</f>
        <v>2.051245372380011E-4</v>
      </c>
      <c r="AF43" s="34">
        <f>$R$28/'Fixed data'!$C$7</f>
        <v>2.051245372380011E-4</v>
      </c>
      <c r="AG43" s="34">
        <f>$R$28/'Fixed data'!$C$7</f>
        <v>2.051245372380011E-4</v>
      </c>
      <c r="AH43" s="34">
        <f>$R$28/'Fixed data'!$C$7</f>
        <v>2.051245372380011E-4</v>
      </c>
      <c r="AI43" s="34">
        <f>$R$28/'Fixed data'!$C$7</f>
        <v>2.051245372380011E-4</v>
      </c>
      <c r="AJ43" s="34">
        <f>$R$28/'Fixed data'!$C$7</f>
        <v>2.051245372380011E-4</v>
      </c>
      <c r="AK43" s="34">
        <f>$R$28/'Fixed data'!$C$7</f>
        <v>2.051245372380011E-4</v>
      </c>
      <c r="AL43" s="34">
        <f>$R$28/'Fixed data'!$C$7</f>
        <v>2.051245372380011E-4</v>
      </c>
      <c r="AM43" s="34">
        <f>$R$28/'Fixed data'!$C$7</f>
        <v>2.051245372380011E-4</v>
      </c>
      <c r="AN43" s="34">
        <f>$R$28/'Fixed data'!$C$7</f>
        <v>2.051245372380011E-4</v>
      </c>
      <c r="AO43" s="34">
        <f>$R$28/'Fixed data'!$C$7</f>
        <v>2.051245372380011E-4</v>
      </c>
      <c r="AP43" s="34">
        <f>$R$28/'Fixed data'!$C$7</f>
        <v>2.051245372380011E-4</v>
      </c>
      <c r="AQ43" s="34">
        <f>$R$28/'Fixed data'!$C$7</f>
        <v>2.051245372380011E-4</v>
      </c>
      <c r="AR43" s="34">
        <f>$R$28/'Fixed data'!$C$7</f>
        <v>2.051245372380011E-4</v>
      </c>
      <c r="AS43" s="34">
        <f>$R$28/'Fixed data'!$C$7</f>
        <v>2.051245372380011E-4</v>
      </c>
      <c r="AT43" s="34">
        <f>$R$28/'Fixed data'!$C$7</f>
        <v>2.051245372380011E-4</v>
      </c>
      <c r="AU43" s="34">
        <f>$R$28/'Fixed data'!$C$7</f>
        <v>2.051245372380011E-4</v>
      </c>
      <c r="AV43" s="34">
        <f>$R$28/'Fixed data'!$C$7</f>
        <v>2.051245372380011E-4</v>
      </c>
      <c r="AW43" s="34">
        <f>$R$28/'Fixed data'!$C$7</f>
        <v>2.051245372380011E-4</v>
      </c>
      <c r="AX43" s="34">
        <f>$R$28/'Fixed data'!$C$7</f>
        <v>2.051245372380011E-4</v>
      </c>
      <c r="AY43" s="34">
        <f>$R$28/'Fixed data'!$C$7</f>
        <v>2.051245372380011E-4</v>
      </c>
      <c r="AZ43" s="34">
        <f>$R$28/'Fixed data'!$C$7</f>
        <v>2.051245372380011E-4</v>
      </c>
      <c r="BA43" s="34">
        <f>$R$28/'Fixed data'!$C$7</f>
        <v>2.051245372380011E-4</v>
      </c>
      <c r="BB43" s="34">
        <f>$R$28/'Fixed data'!$C$7</f>
        <v>2.051245372380011E-4</v>
      </c>
      <c r="BC43" s="34">
        <f>$R$28/'Fixed data'!$C$7</f>
        <v>2.051245372380011E-4</v>
      </c>
      <c r="BD43" s="34">
        <f>$R$28/'Fixed data'!$C$7</f>
        <v>2.051245372380011E-4</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2.0706266552365175E-4</v>
      </c>
      <c r="U44" s="34">
        <f>$S$28/'Fixed data'!$C$7</f>
        <v>2.0706266552365175E-4</v>
      </c>
      <c r="V44" s="34">
        <f>$S$28/'Fixed data'!$C$7</f>
        <v>2.0706266552365175E-4</v>
      </c>
      <c r="W44" s="34">
        <f>$S$28/'Fixed data'!$C$7</f>
        <v>2.0706266552365175E-4</v>
      </c>
      <c r="X44" s="34">
        <f>$S$28/'Fixed data'!$C$7</f>
        <v>2.0706266552365175E-4</v>
      </c>
      <c r="Y44" s="34">
        <f>$S$28/'Fixed data'!$C$7</f>
        <v>2.0706266552365175E-4</v>
      </c>
      <c r="Z44" s="34">
        <f>$S$28/'Fixed data'!$C$7</f>
        <v>2.0706266552365175E-4</v>
      </c>
      <c r="AA44" s="34">
        <f>$S$28/'Fixed data'!$C$7</f>
        <v>2.0706266552365175E-4</v>
      </c>
      <c r="AB44" s="34">
        <f>$S$28/'Fixed data'!$C$7</f>
        <v>2.0706266552365175E-4</v>
      </c>
      <c r="AC44" s="34">
        <f>$S$28/'Fixed data'!$C$7</f>
        <v>2.0706266552365175E-4</v>
      </c>
      <c r="AD44" s="34">
        <f>$S$28/'Fixed data'!$C$7</f>
        <v>2.0706266552365175E-4</v>
      </c>
      <c r="AE44" s="34">
        <f>$S$28/'Fixed data'!$C$7</f>
        <v>2.0706266552365175E-4</v>
      </c>
      <c r="AF44" s="34">
        <f>$S$28/'Fixed data'!$C$7</f>
        <v>2.0706266552365175E-4</v>
      </c>
      <c r="AG44" s="34">
        <f>$S$28/'Fixed data'!$C$7</f>
        <v>2.0706266552365175E-4</v>
      </c>
      <c r="AH44" s="34">
        <f>$S$28/'Fixed data'!$C$7</f>
        <v>2.0706266552365175E-4</v>
      </c>
      <c r="AI44" s="34">
        <f>$S$28/'Fixed data'!$C$7</f>
        <v>2.0706266552365175E-4</v>
      </c>
      <c r="AJ44" s="34">
        <f>$S$28/'Fixed data'!$C$7</f>
        <v>2.0706266552365175E-4</v>
      </c>
      <c r="AK44" s="34">
        <f>$S$28/'Fixed data'!$C$7</f>
        <v>2.0706266552365175E-4</v>
      </c>
      <c r="AL44" s="34">
        <f>$S$28/'Fixed data'!$C$7</f>
        <v>2.0706266552365175E-4</v>
      </c>
      <c r="AM44" s="34">
        <f>$S$28/'Fixed data'!$C$7</f>
        <v>2.0706266552365175E-4</v>
      </c>
      <c r="AN44" s="34">
        <f>$S$28/'Fixed data'!$C$7</f>
        <v>2.0706266552365175E-4</v>
      </c>
      <c r="AO44" s="34">
        <f>$S$28/'Fixed data'!$C$7</f>
        <v>2.0706266552365175E-4</v>
      </c>
      <c r="AP44" s="34">
        <f>$S$28/'Fixed data'!$C$7</f>
        <v>2.0706266552365175E-4</v>
      </c>
      <c r="AQ44" s="34">
        <f>$S$28/'Fixed data'!$C$7</f>
        <v>2.0706266552365175E-4</v>
      </c>
      <c r="AR44" s="34">
        <f>$S$28/'Fixed data'!$C$7</f>
        <v>2.0706266552365175E-4</v>
      </c>
      <c r="AS44" s="34">
        <f>$S$28/'Fixed data'!$C$7</f>
        <v>2.0706266552365175E-4</v>
      </c>
      <c r="AT44" s="34">
        <f>$S$28/'Fixed data'!$C$7</f>
        <v>2.0706266552365175E-4</v>
      </c>
      <c r="AU44" s="34">
        <f>$S$28/'Fixed data'!$C$7</f>
        <v>2.0706266552365175E-4</v>
      </c>
      <c r="AV44" s="34">
        <f>$S$28/'Fixed data'!$C$7</f>
        <v>2.0706266552365175E-4</v>
      </c>
      <c r="AW44" s="34">
        <f>$S$28/'Fixed data'!$C$7</f>
        <v>2.0706266552365175E-4</v>
      </c>
      <c r="AX44" s="34">
        <f>$S$28/'Fixed data'!$C$7</f>
        <v>2.0706266552365175E-4</v>
      </c>
      <c r="AY44" s="34">
        <f>$S$28/'Fixed data'!$C$7</f>
        <v>2.0706266552365175E-4</v>
      </c>
      <c r="AZ44" s="34">
        <f>$S$28/'Fixed data'!$C$7</f>
        <v>2.0706266552365175E-4</v>
      </c>
      <c r="BA44" s="34">
        <f>$S$28/'Fixed data'!$C$7</f>
        <v>2.0706266552365175E-4</v>
      </c>
      <c r="BB44" s="34">
        <f>$S$28/'Fixed data'!$C$7</f>
        <v>2.0706266552365175E-4</v>
      </c>
      <c r="BC44" s="34">
        <f>$S$28/'Fixed data'!$C$7</f>
        <v>2.0706266552365175E-4</v>
      </c>
      <c r="BD44" s="34">
        <f>$S$28/'Fixed data'!$C$7</f>
        <v>2.0706266552365175E-4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2.0755775216786592E-4</v>
      </c>
      <c r="V45" s="34">
        <f>$T$28/'Fixed data'!$C$7</f>
        <v>2.0755775216786592E-4</v>
      </c>
      <c r="W45" s="34">
        <f>$T$28/'Fixed data'!$C$7</f>
        <v>2.0755775216786592E-4</v>
      </c>
      <c r="X45" s="34">
        <f>$T$28/'Fixed data'!$C$7</f>
        <v>2.0755775216786592E-4</v>
      </c>
      <c r="Y45" s="34">
        <f>$T$28/'Fixed data'!$C$7</f>
        <v>2.0755775216786592E-4</v>
      </c>
      <c r="Z45" s="34">
        <f>$T$28/'Fixed data'!$C$7</f>
        <v>2.0755775216786592E-4</v>
      </c>
      <c r="AA45" s="34">
        <f>$T$28/'Fixed data'!$C$7</f>
        <v>2.0755775216786592E-4</v>
      </c>
      <c r="AB45" s="34">
        <f>$T$28/'Fixed data'!$C$7</f>
        <v>2.0755775216786592E-4</v>
      </c>
      <c r="AC45" s="34">
        <f>$T$28/'Fixed data'!$C$7</f>
        <v>2.0755775216786592E-4</v>
      </c>
      <c r="AD45" s="34">
        <f>$T$28/'Fixed data'!$C$7</f>
        <v>2.0755775216786592E-4</v>
      </c>
      <c r="AE45" s="34">
        <f>$T$28/'Fixed data'!$C$7</f>
        <v>2.0755775216786592E-4</v>
      </c>
      <c r="AF45" s="34">
        <f>$T$28/'Fixed data'!$C$7</f>
        <v>2.0755775216786592E-4</v>
      </c>
      <c r="AG45" s="34">
        <f>$T$28/'Fixed data'!$C$7</f>
        <v>2.0755775216786592E-4</v>
      </c>
      <c r="AH45" s="34">
        <f>$T$28/'Fixed data'!$C$7</f>
        <v>2.0755775216786592E-4</v>
      </c>
      <c r="AI45" s="34">
        <f>$T$28/'Fixed data'!$C$7</f>
        <v>2.0755775216786592E-4</v>
      </c>
      <c r="AJ45" s="34">
        <f>$T$28/'Fixed data'!$C$7</f>
        <v>2.0755775216786592E-4</v>
      </c>
      <c r="AK45" s="34">
        <f>$T$28/'Fixed data'!$C$7</f>
        <v>2.0755775216786592E-4</v>
      </c>
      <c r="AL45" s="34">
        <f>$T$28/'Fixed data'!$C$7</f>
        <v>2.0755775216786592E-4</v>
      </c>
      <c r="AM45" s="34">
        <f>$T$28/'Fixed data'!$C$7</f>
        <v>2.0755775216786592E-4</v>
      </c>
      <c r="AN45" s="34">
        <f>$T$28/'Fixed data'!$C$7</f>
        <v>2.0755775216786592E-4</v>
      </c>
      <c r="AO45" s="34">
        <f>$T$28/'Fixed data'!$C$7</f>
        <v>2.0755775216786592E-4</v>
      </c>
      <c r="AP45" s="34">
        <f>$T$28/'Fixed data'!$C$7</f>
        <v>2.0755775216786592E-4</v>
      </c>
      <c r="AQ45" s="34">
        <f>$T$28/'Fixed data'!$C$7</f>
        <v>2.0755775216786592E-4</v>
      </c>
      <c r="AR45" s="34">
        <f>$T$28/'Fixed data'!$C$7</f>
        <v>2.0755775216786592E-4</v>
      </c>
      <c r="AS45" s="34">
        <f>$T$28/'Fixed data'!$C$7</f>
        <v>2.0755775216786592E-4</v>
      </c>
      <c r="AT45" s="34">
        <f>$T$28/'Fixed data'!$C$7</f>
        <v>2.0755775216786592E-4</v>
      </c>
      <c r="AU45" s="34">
        <f>$T$28/'Fixed data'!$C$7</f>
        <v>2.0755775216786592E-4</v>
      </c>
      <c r="AV45" s="34">
        <f>$T$28/'Fixed data'!$C$7</f>
        <v>2.0755775216786592E-4</v>
      </c>
      <c r="AW45" s="34">
        <f>$T$28/'Fixed data'!$C$7</f>
        <v>2.0755775216786592E-4</v>
      </c>
      <c r="AX45" s="34">
        <f>$T$28/'Fixed data'!$C$7</f>
        <v>2.0755775216786592E-4</v>
      </c>
      <c r="AY45" s="34">
        <f>$T$28/'Fixed data'!$C$7</f>
        <v>2.0755775216786592E-4</v>
      </c>
      <c r="AZ45" s="34">
        <f>$T$28/'Fixed data'!$C$7</f>
        <v>2.0755775216786592E-4</v>
      </c>
      <c r="BA45" s="34">
        <f>$T$28/'Fixed data'!$C$7</f>
        <v>2.0755775216786592E-4</v>
      </c>
      <c r="BB45" s="34">
        <f>$T$28/'Fixed data'!$C$7</f>
        <v>2.0755775216786592E-4</v>
      </c>
      <c r="BC45" s="34">
        <f>$T$28/'Fixed data'!$C$7</f>
        <v>2.0755775216786592E-4</v>
      </c>
      <c r="BD45" s="34">
        <f>$T$28/'Fixed data'!$C$7</f>
        <v>2.0755775216786592E-4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2.0783646435373711E-4</v>
      </c>
      <c r="W46" s="34">
        <f>$U$28/'Fixed data'!$C$7</f>
        <v>2.0783646435373711E-4</v>
      </c>
      <c r="X46" s="34">
        <f>$U$28/'Fixed data'!$C$7</f>
        <v>2.0783646435373711E-4</v>
      </c>
      <c r="Y46" s="34">
        <f>$U$28/'Fixed data'!$C$7</f>
        <v>2.0783646435373711E-4</v>
      </c>
      <c r="Z46" s="34">
        <f>$U$28/'Fixed data'!$C$7</f>
        <v>2.0783646435373711E-4</v>
      </c>
      <c r="AA46" s="34">
        <f>$U$28/'Fixed data'!$C$7</f>
        <v>2.0783646435373711E-4</v>
      </c>
      <c r="AB46" s="34">
        <f>$U$28/'Fixed data'!$C$7</f>
        <v>2.0783646435373711E-4</v>
      </c>
      <c r="AC46" s="34">
        <f>$U$28/'Fixed data'!$C$7</f>
        <v>2.0783646435373711E-4</v>
      </c>
      <c r="AD46" s="34">
        <f>$U$28/'Fixed data'!$C$7</f>
        <v>2.0783646435373711E-4</v>
      </c>
      <c r="AE46" s="34">
        <f>$U$28/'Fixed data'!$C$7</f>
        <v>2.0783646435373711E-4</v>
      </c>
      <c r="AF46" s="34">
        <f>$U$28/'Fixed data'!$C$7</f>
        <v>2.0783646435373711E-4</v>
      </c>
      <c r="AG46" s="34">
        <f>$U$28/'Fixed data'!$C$7</f>
        <v>2.0783646435373711E-4</v>
      </c>
      <c r="AH46" s="34">
        <f>$U$28/'Fixed data'!$C$7</f>
        <v>2.0783646435373711E-4</v>
      </c>
      <c r="AI46" s="34">
        <f>$U$28/'Fixed data'!$C$7</f>
        <v>2.0783646435373711E-4</v>
      </c>
      <c r="AJ46" s="34">
        <f>$U$28/'Fixed data'!$C$7</f>
        <v>2.0783646435373711E-4</v>
      </c>
      <c r="AK46" s="34">
        <f>$U$28/'Fixed data'!$C$7</f>
        <v>2.0783646435373711E-4</v>
      </c>
      <c r="AL46" s="34">
        <f>$U$28/'Fixed data'!$C$7</f>
        <v>2.0783646435373711E-4</v>
      </c>
      <c r="AM46" s="34">
        <f>$U$28/'Fixed data'!$C$7</f>
        <v>2.0783646435373711E-4</v>
      </c>
      <c r="AN46" s="34">
        <f>$U$28/'Fixed data'!$C$7</f>
        <v>2.0783646435373711E-4</v>
      </c>
      <c r="AO46" s="34">
        <f>$U$28/'Fixed data'!$C$7</f>
        <v>2.0783646435373711E-4</v>
      </c>
      <c r="AP46" s="34">
        <f>$U$28/'Fixed data'!$C$7</f>
        <v>2.0783646435373711E-4</v>
      </c>
      <c r="AQ46" s="34">
        <f>$U$28/'Fixed data'!$C$7</f>
        <v>2.0783646435373711E-4</v>
      </c>
      <c r="AR46" s="34">
        <f>$U$28/'Fixed data'!$C$7</f>
        <v>2.0783646435373711E-4</v>
      </c>
      <c r="AS46" s="34">
        <f>$U$28/'Fixed data'!$C$7</f>
        <v>2.0783646435373711E-4</v>
      </c>
      <c r="AT46" s="34">
        <f>$U$28/'Fixed data'!$C$7</f>
        <v>2.0783646435373711E-4</v>
      </c>
      <c r="AU46" s="34">
        <f>$U$28/'Fixed data'!$C$7</f>
        <v>2.0783646435373711E-4</v>
      </c>
      <c r="AV46" s="34">
        <f>$U$28/'Fixed data'!$C$7</f>
        <v>2.0783646435373711E-4</v>
      </c>
      <c r="AW46" s="34">
        <f>$U$28/'Fixed data'!$C$7</f>
        <v>2.0783646435373711E-4</v>
      </c>
      <c r="AX46" s="34">
        <f>$U$28/'Fixed data'!$C$7</f>
        <v>2.0783646435373711E-4</v>
      </c>
      <c r="AY46" s="34">
        <f>$U$28/'Fixed data'!$C$7</f>
        <v>2.0783646435373711E-4</v>
      </c>
      <c r="AZ46" s="34">
        <f>$U$28/'Fixed data'!$C$7</f>
        <v>2.0783646435373711E-4</v>
      </c>
      <c r="BA46" s="34">
        <f>$U$28/'Fixed data'!$C$7</f>
        <v>2.0783646435373711E-4</v>
      </c>
      <c r="BB46" s="34">
        <f>$U$28/'Fixed data'!$C$7</f>
        <v>2.0783646435373711E-4</v>
      </c>
      <c r="BC46" s="34">
        <f>$U$28/'Fixed data'!$C$7</f>
        <v>2.0783646435373711E-4</v>
      </c>
      <c r="BD46" s="34">
        <f>$U$28/'Fixed data'!$C$7</f>
        <v>2.0783646435373711E-4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2.0787806722175964E-4</v>
      </c>
      <c r="X47" s="34">
        <f>$V$28/'Fixed data'!$C$7</f>
        <v>2.0787806722175964E-4</v>
      </c>
      <c r="Y47" s="34">
        <f>$V$28/'Fixed data'!$C$7</f>
        <v>2.0787806722175964E-4</v>
      </c>
      <c r="Z47" s="34">
        <f>$V$28/'Fixed data'!$C$7</f>
        <v>2.0787806722175964E-4</v>
      </c>
      <c r="AA47" s="34">
        <f>$V$28/'Fixed data'!$C$7</f>
        <v>2.0787806722175964E-4</v>
      </c>
      <c r="AB47" s="34">
        <f>$V$28/'Fixed data'!$C$7</f>
        <v>2.0787806722175964E-4</v>
      </c>
      <c r="AC47" s="34">
        <f>$V$28/'Fixed data'!$C$7</f>
        <v>2.0787806722175964E-4</v>
      </c>
      <c r="AD47" s="34">
        <f>$V$28/'Fixed data'!$C$7</f>
        <v>2.0787806722175964E-4</v>
      </c>
      <c r="AE47" s="34">
        <f>$V$28/'Fixed data'!$C$7</f>
        <v>2.0787806722175964E-4</v>
      </c>
      <c r="AF47" s="34">
        <f>$V$28/'Fixed data'!$C$7</f>
        <v>2.0787806722175964E-4</v>
      </c>
      <c r="AG47" s="34">
        <f>$V$28/'Fixed data'!$C$7</f>
        <v>2.0787806722175964E-4</v>
      </c>
      <c r="AH47" s="34">
        <f>$V$28/'Fixed data'!$C$7</f>
        <v>2.0787806722175964E-4</v>
      </c>
      <c r="AI47" s="34">
        <f>$V$28/'Fixed data'!$C$7</f>
        <v>2.0787806722175964E-4</v>
      </c>
      <c r="AJ47" s="34">
        <f>$V$28/'Fixed data'!$C$7</f>
        <v>2.0787806722175964E-4</v>
      </c>
      <c r="AK47" s="34">
        <f>$V$28/'Fixed data'!$C$7</f>
        <v>2.0787806722175964E-4</v>
      </c>
      <c r="AL47" s="34">
        <f>$V$28/'Fixed data'!$C$7</f>
        <v>2.0787806722175964E-4</v>
      </c>
      <c r="AM47" s="34">
        <f>$V$28/'Fixed data'!$C$7</f>
        <v>2.0787806722175964E-4</v>
      </c>
      <c r="AN47" s="34">
        <f>$V$28/'Fixed data'!$C$7</f>
        <v>2.0787806722175964E-4</v>
      </c>
      <c r="AO47" s="34">
        <f>$V$28/'Fixed data'!$C$7</f>
        <v>2.0787806722175964E-4</v>
      </c>
      <c r="AP47" s="34">
        <f>$V$28/'Fixed data'!$C$7</f>
        <v>2.0787806722175964E-4</v>
      </c>
      <c r="AQ47" s="34">
        <f>$V$28/'Fixed data'!$C$7</f>
        <v>2.0787806722175964E-4</v>
      </c>
      <c r="AR47" s="34">
        <f>$V$28/'Fixed data'!$C$7</f>
        <v>2.0787806722175964E-4</v>
      </c>
      <c r="AS47" s="34">
        <f>$V$28/'Fixed data'!$C$7</f>
        <v>2.0787806722175964E-4</v>
      </c>
      <c r="AT47" s="34">
        <f>$V$28/'Fixed data'!$C$7</f>
        <v>2.0787806722175964E-4</v>
      </c>
      <c r="AU47" s="34">
        <f>$V$28/'Fixed data'!$C$7</f>
        <v>2.0787806722175964E-4</v>
      </c>
      <c r="AV47" s="34">
        <f>$V$28/'Fixed data'!$C$7</f>
        <v>2.0787806722175964E-4</v>
      </c>
      <c r="AW47" s="34">
        <f>$V$28/'Fixed data'!$C$7</f>
        <v>2.0787806722175964E-4</v>
      </c>
      <c r="AX47" s="34">
        <f>$V$28/'Fixed data'!$C$7</f>
        <v>2.0787806722175964E-4</v>
      </c>
      <c r="AY47" s="34">
        <f>$V$28/'Fixed data'!$C$7</f>
        <v>2.0787806722175964E-4</v>
      </c>
      <c r="AZ47" s="34">
        <f>$V$28/'Fixed data'!$C$7</f>
        <v>2.0787806722175964E-4</v>
      </c>
      <c r="BA47" s="34">
        <f>$V$28/'Fixed data'!$C$7</f>
        <v>2.0787806722175964E-4</v>
      </c>
      <c r="BB47" s="34">
        <f>$V$28/'Fixed data'!$C$7</f>
        <v>2.0787806722175964E-4</v>
      </c>
      <c r="BC47" s="34">
        <f>$V$28/'Fixed data'!$C$7</f>
        <v>2.0787806722175964E-4</v>
      </c>
      <c r="BD47" s="34">
        <f>$V$28/'Fixed data'!$C$7</f>
        <v>2.0787806722175964E-4</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2.0787806722175964E-4</v>
      </c>
      <c r="Y48" s="34">
        <f>$W$28/'Fixed data'!$C$7</f>
        <v>2.0787806722175964E-4</v>
      </c>
      <c r="Z48" s="34">
        <f>$W$28/'Fixed data'!$C$7</f>
        <v>2.0787806722175964E-4</v>
      </c>
      <c r="AA48" s="34">
        <f>$W$28/'Fixed data'!$C$7</f>
        <v>2.0787806722175964E-4</v>
      </c>
      <c r="AB48" s="34">
        <f>$W$28/'Fixed data'!$C$7</f>
        <v>2.0787806722175964E-4</v>
      </c>
      <c r="AC48" s="34">
        <f>$W$28/'Fixed data'!$C$7</f>
        <v>2.0787806722175964E-4</v>
      </c>
      <c r="AD48" s="34">
        <f>$W$28/'Fixed data'!$C$7</f>
        <v>2.0787806722175964E-4</v>
      </c>
      <c r="AE48" s="34">
        <f>$W$28/'Fixed data'!$C$7</f>
        <v>2.0787806722175964E-4</v>
      </c>
      <c r="AF48" s="34">
        <f>$W$28/'Fixed data'!$C$7</f>
        <v>2.0787806722175964E-4</v>
      </c>
      <c r="AG48" s="34">
        <f>$W$28/'Fixed data'!$C$7</f>
        <v>2.0787806722175964E-4</v>
      </c>
      <c r="AH48" s="34">
        <f>$W$28/'Fixed data'!$C$7</f>
        <v>2.0787806722175964E-4</v>
      </c>
      <c r="AI48" s="34">
        <f>$W$28/'Fixed data'!$C$7</f>
        <v>2.0787806722175964E-4</v>
      </c>
      <c r="AJ48" s="34">
        <f>$W$28/'Fixed data'!$C$7</f>
        <v>2.0787806722175964E-4</v>
      </c>
      <c r="AK48" s="34">
        <f>$W$28/'Fixed data'!$C$7</f>
        <v>2.0787806722175964E-4</v>
      </c>
      <c r="AL48" s="34">
        <f>$W$28/'Fixed data'!$C$7</f>
        <v>2.0787806722175964E-4</v>
      </c>
      <c r="AM48" s="34">
        <f>$W$28/'Fixed data'!$C$7</f>
        <v>2.0787806722175964E-4</v>
      </c>
      <c r="AN48" s="34">
        <f>$W$28/'Fixed data'!$C$7</f>
        <v>2.0787806722175964E-4</v>
      </c>
      <c r="AO48" s="34">
        <f>$W$28/'Fixed data'!$C$7</f>
        <v>2.0787806722175964E-4</v>
      </c>
      <c r="AP48" s="34">
        <f>$W$28/'Fixed data'!$C$7</f>
        <v>2.0787806722175964E-4</v>
      </c>
      <c r="AQ48" s="34">
        <f>$W$28/'Fixed data'!$C$7</f>
        <v>2.0787806722175964E-4</v>
      </c>
      <c r="AR48" s="34">
        <f>$W$28/'Fixed data'!$C$7</f>
        <v>2.0787806722175964E-4</v>
      </c>
      <c r="AS48" s="34">
        <f>$W$28/'Fixed data'!$C$7</f>
        <v>2.0787806722175964E-4</v>
      </c>
      <c r="AT48" s="34">
        <f>$W$28/'Fixed data'!$C$7</f>
        <v>2.0787806722175964E-4</v>
      </c>
      <c r="AU48" s="34">
        <f>$W$28/'Fixed data'!$C$7</f>
        <v>2.0787806722175964E-4</v>
      </c>
      <c r="AV48" s="34">
        <f>$W$28/'Fixed data'!$C$7</f>
        <v>2.0787806722175964E-4</v>
      </c>
      <c r="AW48" s="34">
        <f>$W$28/'Fixed data'!$C$7</f>
        <v>2.0787806722175964E-4</v>
      </c>
      <c r="AX48" s="34">
        <f>$W$28/'Fixed data'!$C$7</f>
        <v>2.0787806722175964E-4</v>
      </c>
      <c r="AY48" s="34">
        <f>$W$28/'Fixed data'!$C$7</f>
        <v>2.0787806722175964E-4</v>
      </c>
      <c r="AZ48" s="34">
        <f>$W$28/'Fixed data'!$C$7</f>
        <v>2.0787806722175964E-4</v>
      </c>
      <c r="BA48" s="34">
        <f>$W$28/'Fixed data'!$C$7</f>
        <v>2.0787806722175964E-4</v>
      </c>
      <c r="BB48" s="34">
        <f>$W$28/'Fixed data'!$C$7</f>
        <v>2.0787806722175964E-4</v>
      </c>
      <c r="BC48" s="34">
        <f>$W$28/'Fixed data'!$C$7</f>
        <v>2.0787806722175964E-4</v>
      </c>
      <c r="BD48" s="34">
        <f>$W$28/'Fixed data'!$C$7</f>
        <v>2.0787806722175964E-4</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2.0787806722175964E-4</v>
      </c>
      <c r="Z49" s="34">
        <f>$X$28/'Fixed data'!$C$7</f>
        <v>2.0787806722175964E-4</v>
      </c>
      <c r="AA49" s="34">
        <f>$X$28/'Fixed data'!$C$7</f>
        <v>2.0787806722175964E-4</v>
      </c>
      <c r="AB49" s="34">
        <f>$X$28/'Fixed data'!$C$7</f>
        <v>2.0787806722175964E-4</v>
      </c>
      <c r="AC49" s="34">
        <f>$X$28/'Fixed data'!$C$7</f>
        <v>2.0787806722175964E-4</v>
      </c>
      <c r="AD49" s="34">
        <f>$X$28/'Fixed data'!$C$7</f>
        <v>2.0787806722175964E-4</v>
      </c>
      <c r="AE49" s="34">
        <f>$X$28/'Fixed data'!$C$7</f>
        <v>2.0787806722175964E-4</v>
      </c>
      <c r="AF49" s="34">
        <f>$X$28/'Fixed data'!$C$7</f>
        <v>2.0787806722175964E-4</v>
      </c>
      <c r="AG49" s="34">
        <f>$X$28/'Fixed data'!$C$7</f>
        <v>2.0787806722175964E-4</v>
      </c>
      <c r="AH49" s="34">
        <f>$X$28/'Fixed data'!$C$7</f>
        <v>2.0787806722175964E-4</v>
      </c>
      <c r="AI49" s="34">
        <f>$X$28/'Fixed data'!$C$7</f>
        <v>2.0787806722175964E-4</v>
      </c>
      <c r="AJ49" s="34">
        <f>$X$28/'Fixed data'!$C$7</f>
        <v>2.0787806722175964E-4</v>
      </c>
      <c r="AK49" s="34">
        <f>$X$28/'Fixed data'!$C$7</f>
        <v>2.0787806722175964E-4</v>
      </c>
      <c r="AL49" s="34">
        <f>$X$28/'Fixed data'!$C$7</f>
        <v>2.0787806722175964E-4</v>
      </c>
      <c r="AM49" s="34">
        <f>$X$28/'Fixed data'!$C$7</f>
        <v>2.0787806722175964E-4</v>
      </c>
      <c r="AN49" s="34">
        <f>$X$28/'Fixed data'!$C$7</f>
        <v>2.0787806722175964E-4</v>
      </c>
      <c r="AO49" s="34">
        <f>$X$28/'Fixed data'!$C$7</f>
        <v>2.0787806722175964E-4</v>
      </c>
      <c r="AP49" s="34">
        <f>$X$28/'Fixed data'!$C$7</f>
        <v>2.0787806722175964E-4</v>
      </c>
      <c r="AQ49" s="34">
        <f>$X$28/'Fixed data'!$C$7</f>
        <v>2.0787806722175964E-4</v>
      </c>
      <c r="AR49" s="34">
        <f>$X$28/'Fixed data'!$C$7</f>
        <v>2.0787806722175964E-4</v>
      </c>
      <c r="AS49" s="34">
        <f>$X$28/'Fixed data'!$C$7</f>
        <v>2.0787806722175964E-4</v>
      </c>
      <c r="AT49" s="34">
        <f>$X$28/'Fixed data'!$C$7</f>
        <v>2.0787806722175964E-4</v>
      </c>
      <c r="AU49" s="34">
        <f>$X$28/'Fixed data'!$C$7</f>
        <v>2.0787806722175964E-4</v>
      </c>
      <c r="AV49" s="34">
        <f>$X$28/'Fixed data'!$C$7</f>
        <v>2.0787806722175964E-4</v>
      </c>
      <c r="AW49" s="34">
        <f>$X$28/'Fixed data'!$C$7</f>
        <v>2.0787806722175964E-4</v>
      </c>
      <c r="AX49" s="34">
        <f>$X$28/'Fixed data'!$C$7</f>
        <v>2.0787806722175964E-4</v>
      </c>
      <c r="AY49" s="34">
        <f>$X$28/'Fixed data'!$C$7</f>
        <v>2.0787806722175964E-4</v>
      </c>
      <c r="AZ49" s="34">
        <f>$X$28/'Fixed data'!$C$7</f>
        <v>2.0787806722175964E-4</v>
      </c>
      <c r="BA49" s="34">
        <f>$X$28/'Fixed data'!$C$7</f>
        <v>2.0787806722175964E-4</v>
      </c>
      <c r="BB49" s="34">
        <f>$X$28/'Fixed data'!$C$7</f>
        <v>2.0787806722175964E-4</v>
      </c>
      <c r="BC49" s="34">
        <f>$X$28/'Fixed data'!$C$7</f>
        <v>2.0787806722175964E-4</v>
      </c>
      <c r="BD49" s="34">
        <f>$X$28/'Fixed data'!$C$7</f>
        <v>2.0787806722175964E-4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2.0787806722175964E-4</v>
      </c>
      <c r="AA50" s="34">
        <f>$Y$28/'Fixed data'!$C$7</f>
        <v>2.0787806722175964E-4</v>
      </c>
      <c r="AB50" s="34">
        <f>$Y$28/'Fixed data'!$C$7</f>
        <v>2.0787806722175964E-4</v>
      </c>
      <c r="AC50" s="34">
        <f>$Y$28/'Fixed data'!$C$7</f>
        <v>2.0787806722175964E-4</v>
      </c>
      <c r="AD50" s="34">
        <f>$Y$28/'Fixed data'!$C$7</f>
        <v>2.0787806722175964E-4</v>
      </c>
      <c r="AE50" s="34">
        <f>$Y$28/'Fixed data'!$C$7</f>
        <v>2.0787806722175964E-4</v>
      </c>
      <c r="AF50" s="34">
        <f>$Y$28/'Fixed data'!$C$7</f>
        <v>2.0787806722175964E-4</v>
      </c>
      <c r="AG50" s="34">
        <f>$Y$28/'Fixed data'!$C$7</f>
        <v>2.0787806722175964E-4</v>
      </c>
      <c r="AH50" s="34">
        <f>$Y$28/'Fixed data'!$C$7</f>
        <v>2.0787806722175964E-4</v>
      </c>
      <c r="AI50" s="34">
        <f>$Y$28/'Fixed data'!$C$7</f>
        <v>2.0787806722175964E-4</v>
      </c>
      <c r="AJ50" s="34">
        <f>$Y$28/'Fixed data'!$C$7</f>
        <v>2.0787806722175964E-4</v>
      </c>
      <c r="AK50" s="34">
        <f>$Y$28/'Fixed data'!$C$7</f>
        <v>2.0787806722175964E-4</v>
      </c>
      <c r="AL50" s="34">
        <f>$Y$28/'Fixed data'!$C$7</f>
        <v>2.0787806722175964E-4</v>
      </c>
      <c r="AM50" s="34">
        <f>$Y$28/'Fixed data'!$C$7</f>
        <v>2.0787806722175964E-4</v>
      </c>
      <c r="AN50" s="34">
        <f>$Y$28/'Fixed data'!$C$7</f>
        <v>2.0787806722175964E-4</v>
      </c>
      <c r="AO50" s="34">
        <f>$Y$28/'Fixed data'!$C$7</f>
        <v>2.0787806722175964E-4</v>
      </c>
      <c r="AP50" s="34">
        <f>$Y$28/'Fixed data'!$C$7</f>
        <v>2.0787806722175964E-4</v>
      </c>
      <c r="AQ50" s="34">
        <f>$Y$28/'Fixed data'!$C$7</f>
        <v>2.0787806722175964E-4</v>
      </c>
      <c r="AR50" s="34">
        <f>$Y$28/'Fixed data'!$C$7</f>
        <v>2.0787806722175964E-4</v>
      </c>
      <c r="AS50" s="34">
        <f>$Y$28/'Fixed data'!$C$7</f>
        <v>2.0787806722175964E-4</v>
      </c>
      <c r="AT50" s="34">
        <f>$Y$28/'Fixed data'!$C$7</f>
        <v>2.0787806722175964E-4</v>
      </c>
      <c r="AU50" s="34">
        <f>$Y$28/'Fixed data'!$C$7</f>
        <v>2.0787806722175964E-4</v>
      </c>
      <c r="AV50" s="34">
        <f>$Y$28/'Fixed data'!$C$7</f>
        <v>2.0787806722175964E-4</v>
      </c>
      <c r="AW50" s="34">
        <f>$Y$28/'Fixed data'!$C$7</f>
        <v>2.0787806722175964E-4</v>
      </c>
      <c r="AX50" s="34">
        <f>$Y$28/'Fixed data'!$C$7</f>
        <v>2.0787806722175964E-4</v>
      </c>
      <c r="AY50" s="34">
        <f>$Y$28/'Fixed data'!$C$7</f>
        <v>2.0787806722175964E-4</v>
      </c>
      <c r="AZ50" s="34">
        <f>$Y$28/'Fixed data'!$C$7</f>
        <v>2.0787806722175964E-4</v>
      </c>
      <c r="BA50" s="34">
        <f>$Y$28/'Fixed data'!$C$7</f>
        <v>2.0787806722175964E-4</v>
      </c>
      <c r="BB50" s="34">
        <f>$Y$28/'Fixed data'!$C$7</f>
        <v>2.0787806722175964E-4</v>
      </c>
      <c r="BC50" s="34">
        <f>$Y$28/'Fixed data'!$C$7</f>
        <v>2.0787806722175964E-4</v>
      </c>
      <c r="BD50" s="34">
        <f>$Y$28/'Fixed data'!$C$7</f>
        <v>2.0787806722175964E-4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2.0787806722175964E-4</v>
      </c>
      <c r="AB51" s="34">
        <f>$Z$28/'Fixed data'!$C$7</f>
        <v>2.0787806722175964E-4</v>
      </c>
      <c r="AC51" s="34">
        <f>$Z$28/'Fixed data'!$C$7</f>
        <v>2.0787806722175964E-4</v>
      </c>
      <c r="AD51" s="34">
        <f>$Z$28/'Fixed data'!$C$7</f>
        <v>2.0787806722175964E-4</v>
      </c>
      <c r="AE51" s="34">
        <f>$Z$28/'Fixed data'!$C$7</f>
        <v>2.0787806722175964E-4</v>
      </c>
      <c r="AF51" s="34">
        <f>$Z$28/'Fixed data'!$C$7</f>
        <v>2.0787806722175964E-4</v>
      </c>
      <c r="AG51" s="34">
        <f>$Z$28/'Fixed data'!$C$7</f>
        <v>2.0787806722175964E-4</v>
      </c>
      <c r="AH51" s="34">
        <f>$Z$28/'Fixed data'!$C$7</f>
        <v>2.0787806722175964E-4</v>
      </c>
      <c r="AI51" s="34">
        <f>$Z$28/'Fixed data'!$C$7</f>
        <v>2.0787806722175964E-4</v>
      </c>
      <c r="AJ51" s="34">
        <f>$Z$28/'Fixed data'!$C$7</f>
        <v>2.0787806722175964E-4</v>
      </c>
      <c r="AK51" s="34">
        <f>$Z$28/'Fixed data'!$C$7</f>
        <v>2.0787806722175964E-4</v>
      </c>
      <c r="AL51" s="34">
        <f>$Z$28/'Fixed data'!$C$7</f>
        <v>2.0787806722175964E-4</v>
      </c>
      <c r="AM51" s="34">
        <f>$Z$28/'Fixed data'!$C$7</f>
        <v>2.0787806722175964E-4</v>
      </c>
      <c r="AN51" s="34">
        <f>$Z$28/'Fixed data'!$C$7</f>
        <v>2.0787806722175964E-4</v>
      </c>
      <c r="AO51" s="34">
        <f>$Z$28/'Fixed data'!$C$7</f>
        <v>2.0787806722175964E-4</v>
      </c>
      <c r="AP51" s="34">
        <f>$Z$28/'Fixed data'!$C$7</f>
        <v>2.0787806722175964E-4</v>
      </c>
      <c r="AQ51" s="34">
        <f>$Z$28/'Fixed data'!$C$7</f>
        <v>2.0787806722175964E-4</v>
      </c>
      <c r="AR51" s="34">
        <f>$Z$28/'Fixed data'!$C$7</f>
        <v>2.0787806722175964E-4</v>
      </c>
      <c r="AS51" s="34">
        <f>$Z$28/'Fixed data'!$C$7</f>
        <v>2.0787806722175964E-4</v>
      </c>
      <c r="AT51" s="34">
        <f>$Z$28/'Fixed data'!$C$7</f>
        <v>2.0787806722175964E-4</v>
      </c>
      <c r="AU51" s="34">
        <f>$Z$28/'Fixed data'!$C$7</f>
        <v>2.0787806722175964E-4</v>
      </c>
      <c r="AV51" s="34">
        <f>$Z$28/'Fixed data'!$C$7</f>
        <v>2.0787806722175964E-4</v>
      </c>
      <c r="AW51" s="34">
        <f>$Z$28/'Fixed data'!$C$7</f>
        <v>2.0787806722175964E-4</v>
      </c>
      <c r="AX51" s="34">
        <f>$Z$28/'Fixed data'!$C$7</f>
        <v>2.0787806722175964E-4</v>
      </c>
      <c r="AY51" s="34">
        <f>$Z$28/'Fixed data'!$C$7</f>
        <v>2.0787806722175964E-4</v>
      </c>
      <c r="AZ51" s="34">
        <f>$Z$28/'Fixed data'!$C$7</f>
        <v>2.0787806722175964E-4</v>
      </c>
      <c r="BA51" s="34">
        <f>$Z$28/'Fixed data'!$C$7</f>
        <v>2.0787806722175964E-4</v>
      </c>
      <c r="BB51" s="34">
        <f>$Z$28/'Fixed data'!$C$7</f>
        <v>2.0787806722175964E-4</v>
      </c>
      <c r="BC51" s="34">
        <f>$Z$28/'Fixed data'!$C$7</f>
        <v>2.0787806722175964E-4</v>
      </c>
      <c r="BD51" s="34">
        <f>$Z$28/'Fixed data'!$C$7</f>
        <v>2.0787806722175964E-4</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2.0787806722175964E-4</v>
      </c>
      <c r="AC52" s="34">
        <f>$AA$28/'Fixed data'!$C$7</f>
        <v>2.0787806722175964E-4</v>
      </c>
      <c r="AD52" s="34">
        <f>$AA$28/'Fixed data'!$C$7</f>
        <v>2.0787806722175964E-4</v>
      </c>
      <c r="AE52" s="34">
        <f>$AA$28/'Fixed data'!$C$7</f>
        <v>2.0787806722175964E-4</v>
      </c>
      <c r="AF52" s="34">
        <f>$AA$28/'Fixed data'!$C$7</f>
        <v>2.0787806722175964E-4</v>
      </c>
      <c r="AG52" s="34">
        <f>$AA$28/'Fixed data'!$C$7</f>
        <v>2.0787806722175964E-4</v>
      </c>
      <c r="AH52" s="34">
        <f>$AA$28/'Fixed data'!$C$7</f>
        <v>2.0787806722175964E-4</v>
      </c>
      <c r="AI52" s="34">
        <f>$AA$28/'Fixed data'!$C$7</f>
        <v>2.0787806722175964E-4</v>
      </c>
      <c r="AJ52" s="34">
        <f>$AA$28/'Fixed data'!$C$7</f>
        <v>2.0787806722175964E-4</v>
      </c>
      <c r="AK52" s="34">
        <f>$AA$28/'Fixed data'!$C$7</f>
        <v>2.0787806722175964E-4</v>
      </c>
      <c r="AL52" s="34">
        <f>$AA$28/'Fixed data'!$C$7</f>
        <v>2.0787806722175964E-4</v>
      </c>
      <c r="AM52" s="34">
        <f>$AA$28/'Fixed data'!$C$7</f>
        <v>2.0787806722175964E-4</v>
      </c>
      <c r="AN52" s="34">
        <f>$AA$28/'Fixed data'!$C$7</f>
        <v>2.0787806722175964E-4</v>
      </c>
      <c r="AO52" s="34">
        <f>$AA$28/'Fixed data'!$C$7</f>
        <v>2.0787806722175964E-4</v>
      </c>
      <c r="AP52" s="34">
        <f>$AA$28/'Fixed data'!$C$7</f>
        <v>2.0787806722175964E-4</v>
      </c>
      <c r="AQ52" s="34">
        <f>$AA$28/'Fixed data'!$C$7</f>
        <v>2.0787806722175964E-4</v>
      </c>
      <c r="AR52" s="34">
        <f>$AA$28/'Fixed data'!$C$7</f>
        <v>2.0787806722175964E-4</v>
      </c>
      <c r="AS52" s="34">
        <f>$AA$28/'Fixed data'!$C$7</f>
        <v>2.0787806722175964E-4</v>
      </c>
      <c r="AT52" s="34">
        <f>$AA$28/'Fixed data'!$C$7</f>
        <v>2.0787806722175964E-4</v>
      </c>
      <c r="AU52" s="34">
        <f>$AA$28/'Fixed data'!$C$7</f>
        <v>2.0787806722175964E-4</v>
      </c>
      <c r="AV52" s="34">
        <f>$AA$28/'Fixed data'!$C$7</f>
        <v>2.0787806722175964E-4</v>
      </c>
      <c r="AW52" s="34">
        <f>$AA$28/'Fixed data'!$C$7</f>
        <v>2.0787806722175964E-4</v>
      </c>
      <c r="AX52" s="34">
        <f>$AA$28/'Fixed data'!$C$7</f>
        <v>2.0787806722175964E-4</v>
      </c>
      <c r="AY52" s="34">
        <f>$AA$28/'Fixed data'!$C$7</f>
        <v>2.0787806722175964E-4</v>
      </c>
      <c r="AZ52" s="34">
        <f>$AA$28/'Fixed data'!$C$7</f>
        <v>2.0787806722175964E-4</v>
      </c>
      <c r="BA52" s="34">
        <f>$AA$28/'Fixed data'!$C$7</f>
        <v>2.0787806722175964E-4</v>
      </c>
      <c r="BB52" s="34">
        <f>$AA$28/'Fixed data'!$C$7</f>
        <v>2.0787806722175964E-4</v>
      </c>
      <c r="BC52" s="34">
        <f>$AA$28/'Fixed data'!$C$7</f>
        <v>2.0787806722175964E-4</v>
      </c>
      <c r="BD52" s="34">
        <f>$AA$28/'Fixed data'!$C$7</f>
        <v>2.0787806722175964E-4</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2.0787806722175964E-4</v>
      </c>
      <c r="AD53" s="34">
        <f>$AB$28/'Fixed data'!$C$7</f>
        <v>2.0787806722175964E-4</v>
      </c>
      <c r="AE53" s="34">
        <f>$AB$28/'Fixed data'!$C$7</f>
        <v>2.0787806722175964E-4</v>
      </c>
      <c r="AF53" s="34">
        <f>$AB$28/'Fixed data'!$C$7</f>
        <v>2.0787806722175964E-4</v>
      </c>
      <c r="AG53" s="34">
        <f>$AB$28/'Fixed data'!$C$7</f>
        <v>2.0787806722175964E-4</v>
      </c>
      <c r="AH53" s="34">
        <f>$AB$28/'Fixed data'!$C$7</f>
        <v>2.0787806722175964E-4</v>
      </c>
      <c r="AI53" s="34">
        <f>$AB$28/'Fixed data'!$C$7</f>
        <v>2.0787806722175964E-4</v>
      </c>
      <c r="AJ53" s="34">
        <f>$AB$28/'Fixed data'!$C$7</f>
        <v>2.0787806722175964E-4</v>
      </c>
      <c r="AK53" s="34">
        <f>$AB$28/'Fixed data'!$C$7</f>
        <v>2.0787806722175964E-4</v>
      </c>
      <c r="AL53" s="34">
        <f>$AB$28/'Fixed data'!$C$7</f>
        <v>2.0787806722175964E-4</v>
      </c>
      <c r="AM53" s="34">
        <f>$AB$28/'Fixed data'!$C$7</f>
        <v>2.0787806722175964E-4</v>
      </c>
      <c r="AN53" s="34">
        <f>$AB$28/'Fixed data'!$C$7</f>
        <v>2.0787806722175964E-4</v>
      </c>
      <c r="AO53" s="34">
        <f>$AB$28/'Fixed data'!$C$7</f>
        <v>2.0787806722175964E-4</v>
      </c>
      <c r="AP53" s="34">
        <f>$AB$28/'Fixed data'!$C$7</f>
        <v>2.0787806722175964E-4</v>
      </c>
      <c r="AQ53" s="34">
        <f>$AB$28/'Fixed data'!$C$7</f>
        <v>2.0787806722175964E-4</v>
      </c>
      <c r="AR53" s="34">
        <f>$AB$28/'Fixed data'!$C$7</f>
        <v>2.0787806722175964E-4</v>
      </c>
      <c r="AS53" s="34">
        <f>$AB$28/'Fixed data'!$C$7</f>
        <v>2.0787806722175964E-4</v>
      </c>
      <c r="AT53" s="34">
        <f>$AB$28/'Fixed data'!$C$7</f>
        <v>2.0787806722175964E-4</v>
      </c>
      <c r="AU53" s="34">
        <f>$AB$28/'Fixed data'!$C$7</f>
        <v>2.0787806722175964E-4</v>
      </c>
      <c r="AV53" s="34">
        <f>$AB$28/'Fixed data'!$C$7</f>
        <v>2.0787806722175964E-4</v>
      </c>
      <c r="AW53" s="34">
        <f>$AB$28/'Fixed data'!$C$7</f>
        <v>2.0787806722175964E-4</v>
      </c>
      <c r="AX53" s="34">
        <f>$AB$28/'Fixed data'!$C$7</f>
        <v>2.0787806722175964E-4</v>
      </c>
      <c r="AY53" s="34">
        <f>$AB$28/'Fixed data'!$C$7</f>
        <v>2.0787806722175964E-4</v>
      </c>
      <c r="AZ53" s="34">
        <f>$AB$28/'Fixed data'!$C$7</f>
        <v>2.0787806722175964E-4</v>
      </c>
      <c r="BA53" s="34">
        <f>$AB$28/'Fixed data'!$C$7</f>
        <v>2.0787806722175964E-4</v>
      </c>
      <c r="BB53" s="34">
        <f>$AB$28/'Fixed data'!$C$7</f>
        <v>2.0787806722175964E-4</v>
      </c>
      <c r="BC53" s="34">
        <f>$AB$28/'Fixed data'!$C$7</f>
        <v>2.0787806722175964E-4</v>
      </c>
      <c r="BD53" s="34">
        <f>$AB$28/'Fixed data'!$C$7</f>
        <v>2.0787806722175964E-4</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2.0787806722175964E-4</v>
      </c>
      <c r="AE54" s="34">
        <f>$AC$28/'Fixed data'!$C$7</f>
        <v>2.0787806722175964E-4</v>
      </c>
      <c r="AF54" s="34">
        <f>$AC$28/'Fixed data'!$C$7</f>
        <v>2.0787806722175964E-4</v>
      </c>
      <c r="AG54" s="34">
        <f>$AC$28/'Fixed data'!$C$7</f>
        <v>2.0787806722175964E-4</v>
      </c>
      <c r="AH54" s="34">
        <f>$AC$28/'Fixed data'!$C$7</f>
        <v>2.0787806722175964E-4</v>
      </c>
      <c r="AI54" s="34">
        <f>$AC$28/'Fixed data'!$C$7</f>
        <v>2.0787806722175964E-4</v>
      </c>
      <c r="AJ54" s="34">
        <f>$AC$28/'Fixed data'!$C$7</f>
        <v>2.0787806722175964E-4</v>
      </c>
      <c r="AK54" s="34">
        <f>$AC$28/'Fixed data'!$C$7</f>
        <v>2.0787806722175964E-4</v>
      </c>
      <c r="AL54" s="34">
        <f>$AC$28/'Fixed data'!$C$7</f>
        <v>2.0787806722175964E-4</v>
      </c>
      <c r="AM54" s="34">
        <f>$AC$28/'Fixed data'!$C$7</f>
        <v>2.0787806722175964E-4</v>
      </c>
      <c r="AN54" s="34">
        <f>$AC$28/'Fixed data'!$C$7</f>
        <v>2.0787806722175964E-4</v>
      </c>
      <c r="AO54" s="34">
        <f>$AC$28/'Fixed data'!$C$7</f>
        <v>2.0787806722175964E-4</v>
      </c>
      <c r="AP54" s="34">
        <f>$AC$28/'Fixed data'!$C$7</f>
        <v>2.0787806722175964E-4</v>
      </c>
      <c r="AQ54" s="34">
        <f>$AC$28/'Fixed data'!$C$7</f>
        <v>2.0787806722175964E-4</v>
      </c>
      <c r="AR54" s="34">
        <f>$AC$28/'Fixed data'!$C$7</f>
        <v>2.0787806722175964E-4</v>
      </c>
      <c r="AS54" s="34">
        <f>$AC$28/'Fixed data'!$C$7</f>
        <v>2.0787806722175964E-4</v>
      </c>
      <c r="AT54" s="34">
        <f>$AC$28/'Fixed data'!$C$7</f>
        <v>2.0787806722175964E-4</v>
      </c>
      <c r="AU54" s="34">
        <f>$AC$28/'Fixed data'!$C$7</f>
        <v>2.0787806722175964E-4</v>
      </c>
      <c r="AV54" s="34">
        <f>$AC$28/'Fixed data'!$C$7</f>
        <v>2.0787806722175964E-4</v>
      </c>
      <c r="AW54" s="34">
        <f>$AC$28/'Fixed data'!$C$7</f>
        <v>2.0787806722175964E-4</v>
      </c>
      <c r="AX54" s="34">
        <f>$AC$28/'Fixed data'!$C$7</f>
        <v>2.0787806722175964E-4</v>
      </c>
      <c r="AY54" s="34">
        <f>$AC$28/'Fixed data'!$C$7</f>
        <v>2.0787806722175964E-4</v>
      </c>
      <c r="AZ54" s="34">
        <f>$AC$28/'Fixed data'!$C$7</f>
        <v>2.0787806722175964E-4</v>
      </c>
      <c r="BA54" s="34">
        <f>$AC$28/'Fixed data'!$C$7</f>
        <v>2.0787806722175964E-4</v>
      </c>
      <c r="BB54" s="34">
        <f>$AC$28/'Fixed data'!$C$7</f>
        <v>2.0787806722175964E-4</v>
      </c>
      <c r="BC54" s="34">
        <f>$AC$28/'Fixed data'!$C$7</f>
        <v>2.0787806722175964E-4</v>
      </c>
      <c r="BD54" s="34">
        <f>$AC$28/'Fixed data'!$C$7</f>
        <v>2.0787806722175964E-4</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2.0787806722175964E-4</v>
      </c>
      <c r="AF55" s="34">
        <f>$AD$28/'Fixed data'!$C$7</f>
        <v>2.0787806722175964E-4</v>
      </c>
      <c r="AG55" s="34">
        <f>$AD$28/'Fixed data'!$C$7</f>
        <v>2.0787806722175964E-4</v>
      </c>
      <c r="AH55" s="34">
        <f>$AD$28/'Fixed data'!$C$7</f>
        <v>2.0787806722175964E-4</v>
      </c>
      <c r="AI55" s="34">
        <f>$AD$28/'Fixed data'!$C$7</f>
        <v>2.0787806722175964E-4</v>
      </c>
      <c r="AJ55" s="34">
        <f>$AD$28/'Fixed data'!$C$7</f>
        <v>2.0787806722175964E-4</v>
      </c>
      <c r="AK55" s="34">
        <f>$AD$28/'Fixed data'!$C$7</f>
        <v>2.0787806722175964E-4</v>
      </c>
      <c r="AL55" s="34">
        <f>$AD$28/'Fixed data'!$C$7</f>
        <v>2.0787806722175964E-4</v>
      </c>
      <c r="AM55" s="34">
        <f>$AD$28/'Fixed data'!$C$7</f>
        <v>2.0787806722175964E-4</v>
      </c>
      <c r="AN55" s="34">
        <f>$AD$28/'Fixed data'!$C$7</f>
        <v>2.0787806722175964E-4</v>
      </c>
      <c r="AO55" s="34">
        <f>$AD$28/'Fixed data'!$C$7</f>
        <v>2.0787806722175964E-4</v>
      </c>
      <c r="AP55" s="34">
        <f>$AD$28/'Fixed data'!$C$7</f>
        <v>2.0787806722175964E-4</v>
      </c>
      <c r="AQ55" s="34">
        <f>$AD$28/'Fixed data'!$C$7</f>
        <v>2.0787806722175964E-4</v>
      </c>
      <c r="AR55" s="34">
        <f>$AD$28/'Fixed data'!$C$7</f>
        <v>2.0787806722175964E-4</v>
      </c>
      <c r="AS55" s="34">
        <f>$AD$28/'Fixed data'!$C$7</f>
        <v>2.0787806722175964E-4</v>
      </c>
      <c r="AT55" s="34">
        <f>$AD$28/'Fixed data'!$C$7</f>
        <v>2.0787806722175964E-4</v>
      </c>
      <c r="AU55" s="34">
        <f>$AD$28/'Fixed data'!$C$7</f>
        <v>2.0787806722175964E-4</v>
      </c>
      <c r="AV55" s="34">
        <f>$AD$28/'Fixed data'!$C$7</f>
        <v>2.0787806722175964E-4</v>
      </c>
      <c r="AW55" s="34">
        <f>$AD$28/'Fixed data'!$C$7</f>
        <v>2.0787806722175964E-4</v>
      </c>
      <c r="AX55" s="34">
        <f>$AD$28/'Fixed data'!$C$7</f>
        <v>2.0787806722175964E-4</v>
      </c>
      <c r="AY55" s="34">
        <f>$AD$28/'Fixed data'!$C$7</f>
        <v>2.0787806722175964E-4</v>
      </c>
      <c r="AZ55" s="34">
        <f>$AD$28/'Fixed data'!$C$7</f>
        <v>2.0787806722175964E-4</v>
      </c>
      <c r="BA55" s="34">
        <f>$AD$28/'Fixed data'!$C$7</f>
        <v>2.0787806722175964E-4</v>
      </c>
      <c r="BB55" s="34">
        <f>$AD$28/'Fixed data'!$C$7</f>
        <v>2.0787806722175964E-4</v>
      </c>
      <c r="BC55" s="34">
        <f>$AD$28/'Fixed data'!$C$7</f>
        <v>2.0787806722175964E-4</v>
      </c>
      <c r="BD55" s="34">
        <f>$AD$28/'Fixed data'!$C$7</f>
        <v>2.0787806722175964E-4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2.0787806722175964E-4</v>
      </c>
      <c r="AG56" s="34">
        <f>$AE$28/'Fixed data'!$C$7</f>
        <v>2.0787806722175964E-4</v>
      </c>
      <c r="AH56" s="34">
        <f>$AE$28/'Fixed data'!$C$7</f>
        <v>2.0787806722175964E-4</v>
      </c>
      <c r="AI56" s="34">
        <f>$AE$28/'Fixed data'!$C$7</f>
        <v>2.0787806722175964E-4</v>
      </c>
      <c r="AJ56" s="34">
        <f>$AE$28/'Fixed data'!$C$7</f>
        <v>2.0787806722175964E-4</v>
      </c>
      <c r="AK56" s="34">
        <f>$AE$28/'Fixed data'!$C$7</f>
        <v>2.0787806722175964E-4</v>
      </c>
      <c r="AL56" s="34">
        <f>$AE$28/'Fixed data'!$C$7</f>
        <v>2.0787806722175964E-4</v>
      </c>
      <c r="AM56" s="34">
        <f>$AE$28/'Fixed data'!$C$7</f>
        <v>2.0787806722175964E-4</v>
      </c>
      <c r="AN56" s="34">
        <f>$AE$28/'Fixed data'!$C$7</f>
        <v>2.0787806722175964E-4</v>
      </c>
      <c r="AO56" s="34">
        <f>$AE$28/'Fixed data'!$C$7</f>
        <v>2.0787806722175964E-4</v>
      </c>
      <c r="AP56" s="34">
        <f>$AE$28/'Fixed data'!$C$7</f>
        <v>2.0787806722175964E-4</v>
      </c>
      <c r="AQ56" s="34">
        <f>$AE$28/'Fixed data'!$C$7</f>
        <v>2.0787806722175964E-4</v>
      </c>
      <c r="AR56" s="34">
        <f>$AE$28/'Fixed data'!$C$7</f>
        <v>2.0787806722175964E-4</v>
      </c>
      <c r="AS56" s="34">
        <f>$AE$28/'Fixed data'!$C$7</f>
        <v>2.0787806722175964E-4</v>
      </c>
      <c r="AT56" s="34">
        <f>$AE$28/'Fixed data'!$C$7</f>
        <v>2.0787806722175964E-4</v>
      </c>
      <c r="AU56" s="34">
        <f>$AE$28/'Fixed data'!$C$7</f>
        <v>2.0787806722175964E-4</v>
      </c>
      <c r="AV56" s="34">
        <f>$AE$28/'Fixed data'!$C$7</f>
        <v>2.0787806722175964E-4</v>
      </c>
      <c r="AW56" s="34">
        <f>$AE$28/'Fixed data'!$C$7</f>
        <v>2.0787806722175964E-4</v>
      </c>
      <c r="AX56" s="34">
        <f>$AE$28/'Fixed data'!$C$7</f>
        <v>2.0787806722175964E-4</v>
      </c>
      <c r="AY56" s="34">
        <f>$AE$28/'Fixed data'!$C$7</f>
        <v>2.0787806722175964E-4</v>
      </c>
      <c r="AZ56" s="34">
        <f>$AE$28/'Fixed data'!$C$7</f>
        <v>2.0787806722175964E-4</v>
      </c>
      <c r="BA56" s="34">
        <f>$AE$28/'Fixed data'!$C$7</f>
        <v>2.0787806722175964E-4</v>
      </c>
      <c r="BB56" s="34">
        <f>$AE$28/'Fixed data'!$C$7</f>
        <v>2.0787806722175964E-4</v>
      </c>
      <c r="BC56" s="34">
        <f>$AE$28/'Fixed data'!$C$7</f>
        <v>2.0787806722175964E-4</v>
      </c>
      <c r="BD56" s="34">
        <f>$AE$28/'Fixed data'!$C$7</f>
        <v>2.0787806722175964E-4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2.0787806722175964E-4</v>
      </c>
      <c r="AH57" s="34">
        <f>$AF$28/'Fixed data'!$C$7</f>
        <v>2.0787806722175964E-4</v>
      </c>
      <c r="AI57" s="34">
        <f>$AF$28/'Fixed data'!$C$7</f>
        <v>2.0787806722175964E-4</v>
      </c>
      <c r="AJ57" s="34">
        <f>$AF$28/'Fixed data'!$C$7</f>
        <v>2.0787806722175964E-4</v>
      </c>
      <c r="AK57" s="34">
        <f>$AF$28/'Fixed data'!$C$7</f>
        <v>2.0787806722175964E-4</v>
      </c>
      <c r="AL57" s="34">
        <f>$AF$28/'Fixed data'!$C$7</f>
        <v>2.0787806722175964E-4</v>
      </c>
      <c r="AM57" s="34">
        <f>$AF$28/'Fixed data'!$C$7</f>
        <v>2.0787806722175964E-4</v>
      </c>
      <c r="AN57" s="34">
        <f>$AF$28/'Fixed data'!$C$7</f>
        <v>2.0787806722175964E-4</v>
      </c>
      <c r="AO57" s="34">
        <f>$AF$28/'Fixed data'!$C$7</f>
        <v>2.0787806722175964E-4</v>
      </c>
      <c r="AP57" s="34">
        <f>$AF$28/'Fixed data'!$C$7</f>
        <v>2.0787806722175964E-4</v>
      </c>
      <c r="AQ57" s="34">
        <f>$AF$28/'Fixed data'!$C$7</f>
        <v>2.0787806722175964E-4</v>
      </c>
      <c r="AR57" s="34">
        <f>$AF$28/'Fixed data'!$C$7</f>
        <v>2.0787806722175964E-4</v>
      </c>
      <c r="AS57" s="34">
        <f>$AF$28/'Fixed data'!$C$7</f>
        <v>2.0787806722175964E-4</v>
      </c>
      <c r="AT57" s="34">
        <f>$AF$28/'Fixed data'!$C$7</f>
        <v>2.0787806722175964E-4</v>
      </c>
      <c r="AU57" s="34">
        <f>$AF$28/'Fixed data'!$C$7</f>
        <v>2.0787806722175964E-4</v>
      </c>
      <c r="AV57" s="34">
        <f>$AF$28/'Fixed data'!$C$7</f>
        <v>2.0787806722175964E-4</v>
      </c>
      <c r="AW57" s="34">
        <f>$AF$28/'Fixed data'!$C$7</f>
        <v>2.0787806722175964E-4</v>
      </c>
      <c r="AX57" s="34">
        <f>$AF$28/'Fixed data'!$C$7</f>
        <v>2.0787806722175964E-4</v>
      </c>
      <c r="AY57" s="34">
        <f>$AF$28/'Fixed data'!$C$7</f>
        <v>2.0787806722175964E-4</v>
      </c>
      <c r="AZ57" s="34">
        <f>$AF$28/'Fixed data'!$C$7</f>
        <v>2.0787806722175964E-4</v>
      </c>
      <c r="BA57" s="34">
        <f>$AF$28/'Fixed data'!$C$7</f>
        <v>2.0787806722175964E-4</v>
      </c>
      <c r="BB57" s="34">
        <f>$AF$28/'Fixed data'!$C$7</f>
        <v>2.0787806722175964E-4</v>
      </c>
      <c r="BC57" s="34">
        <f>$AF$28/'Fixed data'!$C$7</f>
        <v>2.0787806722175964E-4</v>
      </c>
      <c r="BD57" s="34">
        <f>$AF$28/'Fixed data'!$C$7</f>
        <v>2.0787806722175964E-4</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2.0787806722175964E-4</v>
      </c>
      <c r="AI58" s="34">
        <f>$AG$28/'Fixed data'!$C$7</f>
        <v>2.0787806722175964E-4</v>
      </c>
      <c r="AJ58" s="34">
        <f>$AG$28/'Fixed data'!$C$7</f>
        <v>2.0787806722175964E-4</v>
      </c>
      <c r="AK58" s="34">
        <f>$AG$28/'Fixed data'!$C$7</f>
        <v>2.0787806722175964E-4</v>
      </c>
      <c r="AL58" s="34">
        <f>$AG$28/'Fixed data'!$C$7</f>
        <v>2.0787806722175964E-4</v>
      </c>
      <c r="AM58" s="34">
        <f>$AG$28/'Fixed data'!$C$7</f>
        <v>2.0787806722175964E-4</v>
      </c>
      <c r="AN58" s="34">
        <f>$AG$28/'Fixed data'!$C$7</f>
        <v>2.0787806722175964E-4</v>
      </c>
      <c r="AO58" s="34">
        <f>$AG$28/'Fixed data'!$C$7</f>
        <v>2.0787806722175964E-4</v>
      </c>
      <c r="AP58" s="34">
        <f>$AG$28/'Fixed data'!$C$7</f>
        <v>2.0787806722175964E-4</v>
      </c>
      <c r="AQ58" s="34">
        <f>$AG$28/'Fixed data'!$C$7</f>
        <v>2.0787806722175964E-4</v>
      </c>
      <c r="AR58" s="34">
        <f>$AG$28/'Fixed data'!$C$7</f>
        <v>2.0787806722175964E-4</v>
      </c>
      <c r="AS58" s="34">
        <f>$AG$28/'Fixed data'!$C$7</f>
        <v>2.0787806722175964E-4</v>
      </c>
      <c r="AT58" s="34">
        <f>$AG$28/'Fixed data'!$C$7</f>
        <v>2.0787806722175964E-4</v>
      </c>
      <c r="AU58" s="34">
        <f>$AG$28/'Fixed data'!$C$7</f>
        <v>2.0787806722175964E-4</v>
      </c>
      <c r="AV58" s="34">
        <f>$AG$28/'Fixed data'!$C$7</f>
        <v>2.0787806722175964E-4</v>
      </c>
      <c r="AW58" s="34">
        <f>$AG$28/'Fixed data'!$C$7</f>
        <v>2.0787806722175964E-4</v>
      </c>
      <c r="AX58" s="34">
        <f>$AG$28/'Fixed data'!$C$7</f>
        <v>2.0787806722175964E-4</v>
      </c>
      <c r="AY58" s="34">
        <f>$AG$28/'Fixed data'!$C$7</f>
        <v>2.0787806722175964E-4</v>
      </c>
      <c r="AZ58" s="34">
        <f>$AG$28/'Fixed data'!$C$7</f>
        <v>2.0787806722175964E-4</v>
      </c>
      <c r="BA58" s="34">
        <f>$AG$28/'Fixed data'!$C$7</f>
        <v>2.0787806722175964E-4</v>
      </c>
      <c r="BB58" s="34">
        <f>$AG$28/'Fixed data'!$C$7</f>
        <v>2.0787806722175964E-4</v>
      </c>
      <c r="BC58" s="34">
        <f>$AG$28/'Fixed data'!$C$7</f>
        <v>2.0787806722175964E-4</v>
      </c>
      <c r="BD58" s="34">
        <f>$AG$28/'Fixed data'!$C$7</f>
        <v>2.0787806722175964E-4</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2.0787806722175964E-4</v>
      </c>
      <c r="AJ59" s="34">
        <f>$AH$28/'Fixed data'!$C$7</f>
        <v>2.0787806722175964E-4</v>
      </c>
      <c r="AK59" s="34">
        <f>$AH$28/'Fixed data'!$C$7</f>
        <v>2.0787806722175964E-4</v>
      </c>
      <c r="AL59" s="34">
        <f>$AH$28/'Fixed data'!$C$7</f>
        <v>2.0787806722175964E-4</v>
      </c>
      <c r="AM59" s="34">
        <f>$AH$28/'Fixed data'!$C$7</f>
        <v>2.0787806722175964E-4</v>
      </c>
      <c r="AN59" s="34">
        <f>$AH$28/'Fixed data'!$C$7</f>
        <v>2.0787806722175964E-4</v>
      </c>
      <c r="AO59" s="34">
        <f>$AH$28/'Fixed data'!$C$7</f>
        <v>2.0787806722175964E-4</v>
      </c>
      <c r="AP59" s="34">
        <f>$AH$28/'Fixed data'!$C$7</f>
        <v>2.0787806722175964E-4</v>
      </c>
      <c r="AQ59" s="34">
        <f>$AH$28/'Fixed data'!$C$7</f>
        <v>2.0787806722175964E-4</v>
      </c>
      <c r="AR59" s="34">
        <f>$AH$28/'Fixed data'!$C$7</f>
        <v>2.0787806722175964E-4</v>
      </c>
      <c r="AS59" s="34">
        <f>$AH$28/'Fixed data'!$C$7</f>
        <v>2.0787806722175964E-4</v>
      </c>
      <c r="AT59" s="34">
        <f>$AH$28/'Fixed data'!$C$7</f>
        <v>2.0787806722175964E-4</v>
      </c>
      <c r="AU59" s="34">
        <f>$AH$28/'Fixed data'!$C$7</f>
        <v>2.0787806722175964E-4</v>
      </c>
      <c r="AV59" s="34">
        <f>$AH$28/'Fixed data'!$C$7</f>
        <v>2.0787806722175964E-4</v>
      </c>
      <c r="AW59" s="34">
        <f>$AH$28/'Fixed data'!$C$7</f>
        <v>2.0787806722175964E-4</v>
      </c>
      <c r="AX59" s="34">
        <f>$AH$28/'Fixed data'!$C$7</f>
        <v>2.0787806722175964E-4</v>
      </c>
      <c r="AY59" s="34">
        <f>$AH$28/'Fixed data'!$C$7</f>
        <v>2.0787806722175964E-4</v>
      </c>
      <c r="AZ59" s="34">
        <f>$AH$28/'Fixed data'!$C$7</f>
        <v>2.0787806722175964E-4</v>
      </c>
      <c r="BA59" s="34">
        <f>$AH$28/'Fixed data'!$C$7</f>
        <v>2.0787806722175964E-4</v>
      </c>
      <c r="BB59" s="34">
        <f>$AH$28/'Fixed data'!$C$7</f>
        <v>2.0787806722175964E-4</v>
      </c>
      <c r="BC59" s="34">
        <f>$AH$28/'Fixed data'!$C$7</f>
        <v>2.0787806722175964E-4</v>
      </c>
      <c r="BD59" s="34">
        <f>$AH$28/'Fixed data'!$C$7</f>
        <v>2.0787806722175964E-4</v>
      </c>
    </row>
    <row r="60" spans="1:56" ht="16.5" collapsed="1" x14ac:dyDescent="0.35">
      <c r="A60" s="115"/>
      <c r="B60" s="9" t="s">
        <v>7</v>
      </c>
      <c r="C60" s="9" t="s">
        <v>61</v>
      </c>
      <c r="D60" s="9" t="s">
        <v>40</v>
      </c>
      <c r="E60" s="34">
        <f>SUM(E30:E59)</f>
        <v>0</v>
      </c>
      <c r="F60" s="34">
        <f t="shared" ref="F60:BD60" si="6">SUM(F30:F59)</f>
        <v>-2.0124444444444443E-3</v>
      </c>
      <c r="G60" s="34">
        <f t="shared" si="6"/>
        <v>-3.6997624245017247E-3</v>
      </c>
      <c r="H60" s="34">
        <f t="shared" si="6"/>
        <v>-5.1032901109060152E-3</v>
      </c>
      <c r="I60" s="34">
        <f t="shared" si="6"/>
        <v>-6.2627338420181214E-3</v>
      </c>
      <c r="J60" s="34">
        <f t="shared" si="6"/>
        <v>-7.2141374860141463E-3</v>
      </c>
      <c r="K60" s="34">
        <f t="shared" si="6"/>
        <v>-7.9829771381328216E-3</v>
      </c>
      <c r="L60" s="34">
        <f t="shared" si="6"/>
        <v>-8.6084262658154345E-3</v>
      </c>
      <c r="M60" s="34">
        <f t="shared" si="6"/>
        <v>-9.0967533691195326E-3</v>
      </c>
      <c r="N60" s="34">
        <f t="shared" si="6"/>
        <v>-8.9006864346567998E-3</v>
      </c>
      <c r="O60" s="34">
        <f t="shared" si="6"/>
        <v>-8.7027838528130654E-3</v>
      </c>
      <c r="P60" s="34">
        <f t="shared" si="6"/>
        <v>-8.5031001864278016E-3</v>
      </c>
      <c r="Q60" s="34">
        <f t="shared" si="6"/>
        <v>-8.3016929028697038E-3</v>
      </c>
      <c r="R60" s="34">
        <f t="shared" si="6"/>
        <v>-8.0984733562171202E-3</v>
      </c>
      <c r="S60" s="34">
        <f t="shared" si="6"/>
        <v>-7.8933488189791186E-3</v>
      </c>
      <c r="T60" s="34">
        <f t="shared" si="6"/>
        <v>-7.6862861534554667E-3</v>
      </c>
      <c r="U60" s="34">
        <f t="shared" si="6"/>
        <v>-7.4787284012876008E-3</v>
      </c>
      <c r="V60" s="34">
        <f t="shared" si="6"/>
        <v>-7.2708919369338636E-3</v>
      </c>
      <c r="W60" s="34">
        <f t="shared" si="6"/>
        <v>-7.0630138697121043E-3</v>
      </c>
      <c r="X60" s="34">
        <f t="shared" si="6"/>
        <v>-6.8551358024903451E-3</v>
      </c>
      <c r="Y60" s="34">
        <f t="shared" si="6"/>
        <v>-6.6472577352685858E-3</v>
      </c>
      <c r="Z60" s="34">
        <f t="shared" si="6"/>
        <v>-6.4393796680468265E-3</v>
      </c>
      <c r="AA60" s="34">
        <f t="shared" si="6"/>
        <v>-6.2315016008250672E-3</v>
      </c>
      <c r="AB60" s="34">
        <f t="shared" si="6"/>
        <v>-6.0236235336033079E-3</v>
      </c>
      <c r="AC60" s="34">
        <f t="shared" si="6"/>
        <v>-5.8157454663815486E-3</v>
      </c>
      <c r="AD60" s="34">
        <f t="shared" si="6"/>
        <v>-5.6078673991597893E-3</v>
      </c>
      <c r="AE60" s="34">
        <f t="shared" si="6"/>
        <v>-5.39998933193803E-3</v>
      </c>
      <c r="AF60" s="34">
        <f t="shared" si="6"/>
        <v>-5.1921112647162707E-3</v>
      </c>
      <c r="AG60" s="34">
        <f t="shared" si="6"/>
        <v>-4.9842331974945114E-3</v>
      </c>
      <c r="AH60" s="34">
        <f t="shared" si="6"/>
        <v>-4.7763551302727521E-3</v>
      </c>
      <c r="AI60" s="34">
        <f t="shared" si="6"/>
        <v>-4.5684770630509929E-3</v>
      </c>
      <c r="AJ60" s="34">
        <f t="shared" si="6"/>
        <v>-4.5684770630509929E-3</v>
      </c>
      <c r="AK60" s="34">
        <f t="shared" si="6"/>
        <v>-4.5684770630509929E-3</v>
      </c>
      <c r="AL60" s="34">
        <f t="shared" si="6"/>
        <v>-4.5684770630509929E-3</v>
      </c>
      <c r="AM60" s="34">
        <f t="shared" si="6"/>
        <v>-4.5684770630509929E-3</v>
      </c>
      <c r="AN60" s="34">
        <f t="shared" si="6"/>
        <v>-4.5684770630509929E-3</v>
      </c>
      <c r="AO60" s="34">
        <f t="shared" si="6"/>
        <v>-4.5684770630509929E-3</v>
      </c>
      <c r="AP60" s="34">
        <f t="shared" si="6"/>
        <v>-4.5684770630509929E-3</v>
      </c>
      <c r="AQ60" s="34">
        <f t="shared" si="6"/>
        <v>-4.5684770630509929E-3</v>
      </c>
      <c r="AR60" s="34">
        <f t="shared" si="6"/>
        <v>-4.5684770630509929E-3</v>
      </c>
      <c r="AS60" s="34">
        <f t="shared" si="6"/>
        <v>-4.5684770630509929E-3</v>
      </c>
      <c r="AT60" s="34">
        <f t="shared" si="6"/>
        <v>-4.5684770630509929E-3</v>
      </c>
      <c r="AU60" s="34">
        <f t="shared" si="6"/>
        <v>-4.5684770630509929E-3</v>
      </c>
      <c r="AV60" s="34">
        <f t="shared" si="6"/>
        <v>-4.5684770630509929E-3</v>
      </c>
      <c r="AW60" s="34">
        <f t="shared" si="6"/>
        <v>-4.5684770630509929E-3</v>
      </c>
      <c r="AX60" s="34">
        <f t="shared" si="6"/>
        <v>-4.5684770630509929E-3</v>
      </c>
      <c r="AY60" s="34">
        <f t="shared" si="6"/>
        <v>-2.5560326186065455E-3</v>
      </c>
      <c r="AZ60" s="34">
        <f t="shared" si="6"/>
        <v>-8.6871463854926222E-4</v>
      </c>
      <c r="BA60" s="34">
        <f t="shared" si="6"/>
        <v>5.3481304785502634E-4</v>
      </c>
      <c r="BB60" s="34">
        <f t="shared" si="6"/>
        <v>1.6942567789671324E-3</v>
      </c>
      <c r="BC60" s="34">
        <f t="shared" si="6"/>
        <v>2.6456604229631578E-3</v>
      </c>
      <c r="BD60" s="34">
        <f t="shared" si="6"/>
        <v>3.4145000750818335E-3</v>
      </c>
    </row>
    <row r="61" spans="1:56" ht="17.25" hidden="1" customHeight="1" outlineLevel="1" x14ac:dyDescent="0.35">
      <c r="A61" s="115"/>
      <c r="B61" s="9" t="s">
        <v>35</v>
      </c>
      <c r="C61" s="9" t="s">
        <v>62</v>
      </c>
      <c r="D61" s="9" t="s">
        <v>40</v>
      </c>
      <c r="E61" s="34">
        <v>0</v>
      </c>
      <c r="F61" s="34">
        <f>E62</f>
        <v>-9.0560000000000002E-2</v>
      </c>
      <c r="G61" s="34">
        <f t="shared" ref="G61:BD61" si="7">F62</f>
        <v>-0.16447686465813316</v>
      </c>
      <c r="H61" s="34">
        <f t="shared" si="7"/>
        <v>-0.22393584812182449</v>
      </c>
      <c r="I61" s="34">
        <f t="shared" si="7"/>
        <v>-0.27100752591096328</v>
      </c>
      <c r="J61" s="34">
        <f t="shared" si="7"/>
        <v>-0.30755795604876629</v>
      </c>
      <c r="K61" s="34">
        <f t="shared" si="7"/>
        <v>-0.3349416029080925</v>
      </c>
      <c r="L61" s="34">
        <f t="shared" si="7"/>
        <v>-0.35510383651567728</v>
      </c>
      <c r="M61" s="34">
        <f t="shared" si="7"/>
        <v>-0.36847012989854627</v>
      </c>
      <c r="N61" s="34">
        <f t="shared" si="7"/>
        <v>-0.35055036447860377</v>
      </c>
      <c r="O61" s="34">
        <f t="shared" si="7"/>
        <v>-0.33274406186097888</v>
      </c>
      <c r="P61" s="34">
        <f t="shared" si="7"/>
        <v>-0.31505551302082896</v>
      </c>
      <c r="Q61" s="34">
        <f t="shared" si="7"/>
        <v>-0.29748908507428673</v>
      </c>
      <c r="R61" s="34">
        <f t="shared" si="7"/>
        <v>-0.28004251257205076</v>
      </c>
      <c r="S61" s="34">
        <f t="shared" si="7"/>
        <v>-0.26271343504012357</v>
      </c>
      <c r="T61" s="34">
        <f t="shared" si="7"/>
        <v>-0.24550226627258012</v>
      </c>
      <c r="U61" s="34">
        <f t="shared" si="7"/>
        <v>-0.2284758812715707</v>
      </c>
      <c r="V61" s="34">
        <f t="shared" si="7"/>
        <v>-0.21164451197436493</v>
      </c>
      <c r="W61" s="34">
        <f t="shared" si="7"/>
        <v>-0.1950191070124519</v>
      </c>
      <c r="X61" s="34">
        <f t="shared" si="7"/>
        <v>-0.17860158011776062</v>
      </c>
      <c r="Y61" s="34">
        <f t="shared" si="7"/>
        <v>-0.16239193129029109</v>
      </c>
      <c r="Z61" s="34">
        <f t="shared" si="7"/>
        <v>-0.14639016053004331</v>
      </c>
      <c r="AA61" s="34">
        <f t="shared" si="7"/>
        <v>-0.1305962678370173</v>
      </c>
      <c r="AB61" s="34">
        <f t="shared" si="7"/>
        <v>-0.11501025321121305</v>
      </c>
      <c r="AC61" s="34">
        <f t="shared" si="7"/>
        <v>-9.9632116652630567E-2</v>
      </c>
      <c r="AD61" s="34">
        <f t="shared" si="7"/>
        <v>-8.4461858161269832E-2</v>
      </c>
      <c r="AE61" s="34">
        <f t="shared" si="7"/>
        <v>-6.949947773713086E-2</v>
      </c>
      <c r="AF61" s="34">
        <f t="shared" si="7"/>
        <v>-5.4744975380213647E-2</v>
      </c>
      <c r="AG61" s="34">
        <f t="shared" si="7"/>
        <v>-4.019835109051819E-2</v>
      </c>
      <c r="AH61" s="34">
        <f t="shared" si="7"/>
        <v>-2.5859604868044495E-2</v>
      </c>
      <c r="AI61" s="34">
        <f t="shared" si="7"/>
        <v>-1.1728736712792559E-2</v>
      </c>
      <c r="AJ61" s="34">
        <f t="shared" si="7"/>
        <v>2.1942533752376172E-3</v>
      </c>
      <c r="AK61" s="34">
        <f t="shared" si="7"/>
        <v>1.6117243463267796E-2</v>
      </c>
      <c r="AL61" s="34">
        <f t="shared" si="7"/>
        <v>3.0040233551297972E-2</v>
      </c>
      <c r="AM61" s="34">
        <f t="shared" si="7"/>
        <v>4.3963223639328149E-2</v>
      </c>
      <c r="AN61" s="34">
        <f t="shared" si="7"/>
        <v>5.7886213727358325E-2</v>
      </c>
      <c r="AO61" s="34">
        <f t="shared" si="7"/>
        <v>7.1809203815388495E-2</v>
      </c>
      <c r="AP61" s="34">
        <f t="shared" si="7"/>
        <v>8.5732193903418671E-2</v>
      </c>
      <c r="AQ61" s="34">
        <f t="shared" si="7"/>
        <v>9.9655183991448848E-2</v>
      </c>
      <c r="AR61" s="34">
        <f t="shared" si="7"/>
        <v>0.11357817407947902</v>
      </c>
      <c r="AS61" s="34">
        <f t="shared" si="7"/>
        <v>0.1275011641675092</v>
      </c>
      <c r="AT61" s="34">
        <f t="shared" si="7"/>
        <v>0.14142415425553939</v>
      </c>
      <c r="AU61" s="34">
        <f t="shared" si="7"/>
        <v>0.15534714434356955</v>
      </c>
      <c r="AV61" s="34">
        <f t="shared" si="7"/>
        <v>0.16927013443159972</v>
      </c>
      <c r="AW61" s="34">
        <f t="shared" si="7"/>
        <v>0.18319312451962988</v>
      </c>
      <c r="AX61" s="34">
        <f t="shared" si="7"/>
        <v>0.19711611460766004</v>
      </c>
      <c r="AY61" s="34">
        <f t="shared" si="7"/>
        <v>0.20168459167071104</v>
      </c>
      <c r="AZ61" s="34">
        <f t="shared" si="7"/>
        <v>0.20424062428931758</v>
      </c>
      <c r="BA61" s="34">
        <f t="shared" si="7"/>
        <v>0.20510933892786684</v>
      </c>
      <c r="BB61" s="34">
        <f t="shared" si="7"/>
        <v>0.20457452588001182</v>
      </c>
      <c r="BC61" s="34">
        <f t="shared" si="7"/>
        <v>0.20288026910104467</v>
      </c>
      <c r="BD61" s="34">
        <f t="shared" si="7"/>
        <v>0.20023460867808152</v>
      </c>
    </row>
    <row r="62" spans="1:56" ht="16.5" hidden="1" customHeight="1" outlineLevel="1" x14ac:dyDescent="0.3">
      <c r="A62" s="115"/>
      <c r="B62" s="9" t="s">
        <v>34</v>
      </c>
      <c r="C62" s="9" t="s">
        <v>68</v>
      </c>
      <c r="D62" s="9" t="s">
        <v>40</v>
      </c>
      <c r="E62" s="34">
        <f t="shared" ref="E62:BD62" si="8">E28-E60+E61</f>
        <v>-9.0560000000000002E-2</v>
      </c>
      <c r="F62" s="34">
        <f t="shared" si="8"/>
        <v>-0.16447686465813316</v>
      </c>
      <c r="G62" s="34">
        <f t="shared" si="8"/>
        <v>-0.22393584812182449</v>
      </c>
      <c r="H62" s="34">
        <f t="shared" si="8"/>
        <v>-0.27100752591096328</v>
      </c>
      <c r="I62" s="34">
        <f t="shared" si="8"/>
        <v>-0.30755795604876629</v>
      </c>
      <c r="J62" s="34">
        <f t="shared" si="8"/>
        <v>-0.3349416029080925</v>
      </c>
      <c r="K62" s="34">
        <f t="shared" si="8"/>
        <v>-0.35510383651567728</v>
      </c>
      <c r="L62" s="34">
        <f t="shared" si="8"/>
        <v>-0.36847012989854627</v>
      </c>
      <c r="M62" s="34">
        <f t="shared" si="8"/>
        <v>-0.35055036447860377</v>
      </c>
      <c r="N62" s="34">
        <f t="shared" si="8"/>
        <v>-0.33274406186097888</v>
      </c>
      <c r="O62" s="34">
        <f t="shared" si="8"/>
        <v>-0.31505551302082896</v>
      </c>
      <c r="P62" s="34">
        <f t="shared" si="8"/>
        <v>-0.29748908507428673</v>
      </c>
      <c r="Q62" s="34">
        <f t="shared" si="8"/>
        <v>-0.28004251257205076</v>
      </c>
      <c r="R62" s="34">
        <f t="shared" si="8"/>
        <v>-0.26271343504012357</v>
      </c>
      <c r="S62" s="34">
        <f t="shared" si="8"/>
        <v>-0.24550226627258012</v>
      </c>
      <c r="T62" s="34">
        <f t="shared" si="8"/>
        <v>-0.2284758812715707</v>
      </c>
      <c r="U62" s="34">
        <f t="shared" si="8"/>
        <v>-0.21164451197436493</v>
      </c>
      <c r="V62" s="34">
        <f t="shared" si="8"/>
        <v>-0.1950191070124519</v>
      </c>
      <c r="W62" s="34">
        <f t="shared" si="8"/>
        <v>-0.17860158011776062</v>
      </c>
      <c r="X62" s="34">
        <f t="shared" si="8"/>
        <v>-0.16239193129029109</v>
      </c>
      <c r="Y62" s="34">
        <f t="shared" si="8"/>
        <v>-0.14639016053004331</v>
      </c>
      <c r="Z62" s="34">
        <f t="shared" si="8"/>
        <v>-0.1305962678370173</v>
      </c>
      <c r="AA62" s="34">
        <f t="shared" si="8"/>
        <v>-0.11501025321121305</v>
      </c>
      <c r="AB62" s="34">
        <f t="shared" si="8"/>
        <v>-9.9632116652630567E-2</v>
      </c>
      <c r="AC62" s="34">
        <f t="shared" si="8"/>
        <v>-8.4461858161269832E-2</v>
      </c>
      <c r="AD62" s="34">
        <f t="shared" si="8"/>
        <v>-6.949947773713086E-2</v>
      </c>
      <c r="AE62" s="34">
        <f t="shared" si="8"/>
        <v>-5.4744975380213647E-2</v>
      </c>
      <c r="AF62" s="34">
        <f t="shared" si="8"/>
        <v>-4.019835109051819E-2</v>
      </c>
      <c r="AG62" s="34">
        <f t="shared" si="8"/>
        <v>-2.5859604868044495E-2</v>
      </c>
      <c r="AH62" s="34">
        <f t="shared" si="8"/>
        <v>-1.1728736712792559E-2</v>
      </c>
      <c r="AI62" s="34">
        <f t="shared" si="8"/>
        <v>2.1942533752376172E-3</v>
      </c>
      <c r="AJ62" s="34">
        <f t="shared" si="8"/>
        <v>1.6117243463267796E-2</v>
      </c>
      <c r="AK62" s="34">
        <f t="shared" si="8"/>
        <v>3.0040233551297972E-2</v>
      </c>
      <c r="AL62" s="34">
        <f t="shared" si="8"/>
        <v>4.3963223639328149E-2</v>
      </c>
      <c r="AM62" s="34">
        <f t="shared" si="8"/>
        <v>5.7886213727358325E-2</v>
      </c>
      <c r="AN62" s="34">
        <f t="shared" si="8"/>
        <v>7.1809203815388495E-2</v>
      </c>
      <c r="AO62" s="34">
        <f t="shared" si="8"/>
        <v>8.5732193903418671E-2</v>
      </c>
      <c r="AP62" s="34">
        <f t="shared" si="8"/>
        <v>9.9655183991448848E-2</v>
      </c>
      <c r="AQ62" s="34">
        <f t="shared" si="8"/>
        <v>0.11357817407947902</v>
      </c>
      <c r="AR62" s="34">
        <f t="shared" si="8"/>
        <v>0.1275011641675092</v>
      </c>
      <c r="AS62" s="34">
        <f t="shared" si="8"/>
        <v>0.14142415425553939</v>
      </c>
      <c r="AT62" s="34">
        <f t="shared" si="8"/>
        <v>0.15534714434356955</v>
      </c>
      <c r="AU62" s="34">
        <f t="shared" si="8"/>
        <v>0.16927013443159972</v>
      </c>
      <c r="AV62" s="34">
        <f t="shared" si="8"/>
        <v>0.18319312451962988</v>
      </c>
      <c r="AW62" s="34">
        <f t="shared" si="8"/>
        <v>0.19711611460766004</v>
      </c>
      <c r="AX62" s="34">
        <f t="shared" si="8"/>
        <v>0.20168459167071104</v>
      </c>
      <c r="AY62" s="34">
        <f t="shared" si="8"/>
        <v>0.20424062428931758</v>
      </c>
      <c r="AZ62" s="34">
        <f t="shared" si="8"/>
        <v>0.20510933892786684</v>
      </c>
      <c r="BA62" s="34">
        <f t="shared" si="8"/>
        <v>0.20457452588001182</v>
      </c>
      <c r="BB62" s="34">
        <f t="shared" si="8"/>
        <v>0.20288026910104467</v>
      </c>
      <c r="BC62" s="34">
        <f t="shared" si="8"/>
        <v>0.20023460867808152</v>
      </c>
      <c r="BD62" s="34">
        <f t="shared" si="8"/>
        <v>0.19682010860299967</v>
      </c>
    </row>
    <row r="63" spans="1:56" ht="16.5" collapsed="1" x14ac:dyDescent="0.3">
      <c r="A63" s="115"/>
      <c r="B63" s="9" t="s">
        <v>8</v>
      </c>
      <c r="C63" s="11" t="s">
        <v>67</v>
      </c>
      <c r="D63" s="9" t="s">
        <v>40</v>
      </c>
      <c r="E63" s="34">
        <f>AVERAGE(E61:E62)*'Fixed data'!$C$3</f>
        <v>-2.1870240000000001E-3</v>
      </c>
      <c r="F63" s="34">
        <f>AVERAGE(F61:F62)*'Fixed data'!$C$3</f>
        <v>-6.1591402814939154E-3</v>
      </c>
      <c r="G63" s="34">
        <f>AVERAGE(G61:G62)*'Fixed data'!$C$3</f>
        <v>-9.3801670136359778E-3</v>
      </c>
      <c r="H63" s="34">
        <f>AVERAGE(H61:H62)*'Fixed data'!$C$3</f>
        <v>-1.1952882482891825E-2</v>
      </c>
      <c r="I63" s="34">
        <f>AVERAGE(I61:I62)*'Fixed data'!$C$3</f>
        <v>-1.397235638932747E-2</v>
      </c>
      <c r="J63" s="34">
        <f>AVERAGE(J61:J62)*'Fixed data'!$C$3</f>
        <v>-1.551636434880814E-2</v>
      </c>
      <c r="K63" s="34">
        <f>AVERAGE(K61:K62)*'Fixed data'!$C$3</f>
        <v>-1.6664597362084043E-2</v>
      </c>
      <c r="L63" s="34">
        <f>AVERAGE(L61:L62)*'Fixed data'!$C$3</f>
        <v>-1.7474311288903501E-2</v>
      </c>
      <c r="M63" s="34">
        <f>AVERAGE(M61:M62)*'Fixed data'!$C$3</f>
        <v>-1.7364344939208177E-2</v>
      </c>
      <c r="N63" s="34">
        <f>AVERAGE(N61:N62)*'Fixed data'!$C$3</f>
        <v>-1.6501560396100921E-2</v>
      </c>
      <c r="O63" s="34">
        <f>AVERAGE(O61:O62)*'Fixed data'!$C$3</f>
        <v>-1.564435973339566E-2</v>
      </c>
      <c r="P63" s="34">
        <f>AVERAGE(P61:P62)*'Fixed data'!$C$3</f>
        <v>-1.4792952043997044E-2</v>
      </c>
      <c r="Q63" s="34">
        <f>AVERAGE(Q61:Q62)*'Fixed data'!$C$3</f>
        <v>-1.3947388083159052E-2</v>
      </c>
      <c r="R63" s="34">
        <f>AVERAGE(R61:R62)*'Fixed data'!$C$3</f>
        <v>-1.3107556134834011E-2</v>
      </c>
      <c r="S63" s="34">
        <f>AVERAGE(S61:S62)*'Fixed data'!$C$3</f>
        <v>-1.2273409186701794E-2</v>
      </c>
      <c r="T63" s="34">
        <f>AVERAGE(T61:T62)*'Fixed data'!$C$3</f>
        <v>-1.1446572263191242E-2</v>
      </c>
      <c r="U63" s="34">
        <f>AVERAGE(U61:U62)*'Fixed data'!$C$3</f>
        <v>-1.0628907496889347E-2</v>
      </c>
      <c r="V63" s="34">
        <f>AVERAGE(V61:V62)*'Fixed data'!$C$3</f>
        <v>-9.8209263985316268E-3</v>
      </c>
      <c r="W63" s="34">
        <f>AVERAGE(W61:W62)*'Fixed data'!$C$3</f>
        <v>-9.0229395941946334E-3</v>
      </c>
      <c r="X63" s="34">
        <f>AVERAGE(X61:X62)*'Fixed data'!$C$3</f>
        <v>-8.2349933005044489E-3</v>
      </c>
      <c r="Y63" s="34">
        <f>AVERAGE(Y61:Y62)*'Fixed data'!$C$3</f>
        <v>-7.457087517461076E-3</v>
      </c>
      <c r="Z63" s="34">
        <f>AVERAGE(Z61:Z62)*'Fixed data'!$C$3</f>
        <v>-6.6892222450645137E-3</v>
      </c>
      <c r="AA63" s="34">
        <f>AVERAGE(AA61:AA62)*'Fixed data'!$C$3</f>
        <v>-5.9313974833147638E-3</v>
      </c>
      <c r="AB63" s="34">
        <f>AVERAGE(AB61:AB62)*'Fixed data'!$C$3</f>
        <v>-5.1836132322118237E-3</v>
      </c>
      <c r="AC63" s="34">
        <f>AVERAGE(AC61:AC62)*'Fixed data'!$C$3</f>
        <v>-4.4458694917556942E-3</v>
      </c>
      <c r="AD63" s="34">
        <f>AVERAGE(AD61:AD62)*'Fixed data'!$C$3</f>
        <v>-3.7181662619463771E-3</v>
      </c>
      <c r="AE63" s="34">
        <f>AVERAGE(AE61:AE62)*'Fixed data'!$C$3</f>
        <v>-3.0005035427838698E-3</v>
      </c>
      <c r="AF63" s="34">
        <f>AVERAGE(AF61:AF62)*'Fixed data'!$C$3</f>
        <v>-2.292881334268174E-3</v>
      </c>
      <c r="AG63" s="34">
        <f>AVERAGE(AG61:AG62)*'Fixed data'!$C$3</f>
        <v>-1.5952996363992891E-3</v>
      </c>
      <c r="AH63" s="34">
        <f>AVERAGE(AH61:AH62)*'Fixed data'!$C$3</f>
        <v>-9.07758449177215E-4</v>
      </c>
      <c r="AI63" s="34">
        <f>AVERAGE(AI61:AI62)*'Fixed data'!$C$3</f>
        <v>-2.3025777260195186E-4</v>
      </c>
      <c r="AJ63" s="34">
        <f>AVERAGE(AJ61:AJ62)*'Fixed data'!$C$3</f>
        <v>4.422226486499058E-4</v>
      </c>
      <c r="AK63" s="34">
        <f>AVERAGE(AK61:AK62)*'Fixed data'!$C$3</f>
        <v>1.1147030699017633E-3</v>
      </c>
      <c r="AL63" s="34">
        <f>AVERAGE(AL61:AL62)*'Fixed data'!$C$3</f>
        <v>1.7871834911536209E-3</v>
      </c>
      <c r="AM63" s="34">
        <f>AVERAGE(AM61:AM62)*'Fixed data'!$C$3</f>
        <v>2.4596639124054784E-3</v>
      </c>
      <c r="AN63" s="34">
        <f>AVERAGE(AN61:AN62)*'Fixed data'!$C$3</f>
        <v>3.132144333657336E-3</v>
      </c>
      <c r="AO63" s="34">
        <f>AVERAGE(AO61:AO62)*'Fixed data'!$C$3</f>
        <v>3.8046247549091928E-3</v>
      </c>
      <c r="AP63" s="34">
        <f>AVERAGE(AP61:AP62)*'Fixed data'!$C$3</f>
        <v>4.4771051761610513E-3</v>
      </c>
      <c r="AQ63" s="34">
        <f>AVERAGE(AQ61:AQ62)*'Fixed data'!$C$3</f>
        <v>5.1495855974129081E-3</v>
      </c>
      <c r="AR63" s="34">
        <f>AVERAGE(AR61:AR62)*'Fixed data'!$C$3</f>
        <v>5.8220660186647667E-3</v>
      </c>
      <c r="AS63" s="34">
        <f>AVERAGE(AS61:AS62)*'Fixed data'!$C$3</f>
        <v>6.4945464399166234E-3</v>
      </c>
      <c r="AT63" s="34">
        <f>AVERAGE(AT61:AT62)*'Fixed data'!$C$3</f>
        <v>7.1670268611684811E-3</v>
      </c>
      <c r="AU63" s="34">
        <f>AVERAGE(AU61:AU62)*'Fixed data'!$C$3</f>
        <v>7.8395072824203379E-3</v>
      </c>
      <c r="AV63" s="34">
        <f>AVERAGE(AV61:AV62)*'Fixed data'!$C$3</f>
        <v>8.5119877036721955E-3</v>
      </c>
      <c r="AW63" s="34">
        <f>AVERAGE(AW61:AW62)*'Fixed data'!$C$3</f>
        <v>9.1844681249240515E-3</v>
      </c>
      <c r="AX63" s="34">
        <f>AVERAGE(AX61:AX62)*'Fixed data'!$C$3</f>
        <v>9.6310370566226617E-3</v>
      </c>
      <c r="AY63" s="34">
        <f>AVERAGE(AY61:AY62)*'Fixed data'!$C$3</f>
        <v>9.8030939654346911E-3</v>
      </c>
      <c r="AZ63" s="34">
        <f>AVERAGE(AZ61:AZ62)*'Fixed data'!$C$3</f>
        <v>9.885801611695005E-3</v>
      </c>
      <c r="BA63" s="34">
        <f>AVERAGE(BA61:BA62)*'Fixed data'!$C$3</f>
        <v>9.8938653351102711E-3</v>
      </c>
      <c r="BB63" s="34">
        <f>AVERAGE(BB61:BB62)*'Fixed data'!$C$3</f>
        <v>9.8400332987925148E-3</v>
      </c>
      <c r="BC63" s="34">
        <f>AVERAGE(BC61:BC62)*'Fixed data'!$C$3</f>
        <v>9.7352242983658986E-3</v>
      </c>
      <c r="BD63" s="34">
        <f>AVERAGE(BD61:BD62)*'Fixed data'!$C$3</f>
        <v>9.5888714223381112E-3</v>
      </c>
    </row>
    <row r="64" spans="1:56" ht="15.75" thickBot="1" x14ac:dyDescent="0.35">
      <c r="A64" s="114"/>
      <c r="B64" s="12" t="s">
        <v>94</v>
      </c>
      <c r="C64" s="12" t="s">
        <v>45</v>
      </c>
      <c r="D64" s="12" t="s">
        <v>40</v>
      </c>
      <c r="E64" s="53">
        <f t="shared" ref="E64:BD64" si="9">E29+E60+E63</f>
        <v>-2.4827023999999993E-2</v>
      </c>
      <c r="F64" s="53">
        <f t="shared" si="9"/>
        <v>-2.715391200158275E-2</v>
      </c>
      <c r="G64" s="53">
        <f t="shared" si="9"/>
        <v>-2.8869615910185963E-2</v>
      </c>
      <c r="H64" s="53">
        <f t="shared" si="9"/>
        <v>-3.0099914568809037E-2</v>
      </c>
      <c r="I64" s="53">
        <f t="shared" si="9"/>
        <v>-3.0938381226300875E-2</v>
      </c>
      <c r="J64" s="53">
        <f t="shared" si="9"/>
        <v>-3.1379947921157385E-2</v>
      </c>
      <c r="K64" s="53">
        <f t="shared" si="9"/>
        <v>-3.1683877186646267E-2</v>
      </c>
      <c r="L64" s="53">
        <f t="shared" si="9"/>
        <v>-3.1576417466890036E-2</v>
      </c>
      <c r="M64" s="53">
        <f t="shared" si="9"/>
        <v>-2.4255345295621969E-2</v>
      </c>
      <c r="N64" s="53">
        <f t="shared" si="9"/>
        <v>-2.31758427850157E-2</v>
      </c>
      <c r="O64" s="53">
        <f t="shared" si="9"/>
        <v>-2.2100702339374508E-2</v>
      </c>
      <c r="P64" s="53">
        <f t="shared" si="9"/>
        <v>-2.1030220290396237E-2</v>
      </c>
      <c r="Q64" s="53">
        <f t="shared" si="9"/>
        <v>-1.9962861086187195E-2</v>
      </c>
      <c r="R64" s="53">
        <f t="shared" si="9"/>
        <v>-1.889837844712362E-2</v>
      </c>
      <c r="S64" s="53">
        <f t="shared" si="9"/>
        <v>-1.7837303018539828E-2</v>
      </c>
      <c r="T64" s="53">
        <f t="shared" si="9"/>
        <v>-1.6797833704758219E-2</v>
      </c>
      <c r="U64" s="53">
        <f t="shared" si="9"/>
        <v>-1.5769475674197404E-2</v>
      </c>
      <c r="V64" s="53">
        <f t="shared" si="9"/>
        <v>-1.4753190079220695E-2</v>
      </c>
      <c r="W64" s="53">
        <f t="shared" si="9"/>
        <v>-1.3747325207661943E-2</v>
      </c>
      <c r="X64" s="53">
        <f t="shared" si="9"/>
        <v>-1.2751500846749999E-2</v>
      </c>
      <c r="Y64" s="53">
        <f t="shared" si="9"/>
        <v>-1.1765716996484866E-2</v>
      </c>
      <c r="Z64" s="53">
        <f t="shared" si="9"/>
        <v>-1.0789973656866545E-2</v>
      </c>
      <c r="AA64" s="53">
        <f t="shared" si="9"/>
        <v>-9.8242708278950368E-3</v>
      </c>
      <c r="AB64" s="53">
        <f t="shared" si="9"/>
        <v>-8.8686085095703374E-3</v>
      </c>
      <c r="AC64" s="53">
        <f t="shared" si="9"/>
        <v>-7.9229867018924469E-3</v>
      </c>
      <c r="AD64" s="53">
        <f t="shared" si="9"/>
        <v>-6.9874054048613713E-3</v>
      </c>
      <c r="AE64" s="53">
        <f t="shared" si="9"/>
        <v>-6.0618646184771047E-3</v>
      </c>
      <c r="AF64" s="53">
        <f t="shared" si="9"/>
        <v>-5.1463643427396497E-3</v>
      </c>
      <c r="AG64" s="53">
        <f t="shared" si="9"/>
        <v>-4.2409045776490052E-3</v>
      </c>
      <c r="AH64" s="53">
        <f t="shared" si="9"/>
        <v>-3.3454853232051723E-3</v>
      </c>
      <c r="AI64" s="53">
        <f t="shared" si="9"/>
        <v>-2.4601065794081496E-3</v>
      </c>
      <c r="AJ64" s="53">
        <f t="shared" si="9"/>
        <v>-1.7876261581562919E-3</v>
      </c>
      <c r="AK64" s="53">
        <f t="shared" si="9"/>
        <v>-1.1151457369044345E-3</v>
      </c>
      <c r="AL64" s="53">
        <f t="shared" si="9"/>
        <v>-4.4266531565257685E-4</v>
      </c>
      <c r="AM64" s="53">
        <f t="shared" si="9"/>
        <v>2.2981510559928059E-4</v>
      </c>
      <c r="AN64" s="53">
        <f t="shared" si="9"/>
        <v>9.0229552685113824E-4</v>
      </c>
      <c r="AO64" s="53">
        <f t="shared" si="9"/>
        <v>1.574775948102995E-3</v>
      </c>
      <c r="AP64" s="53">
        <f t="shared" si="9"/>
        <v>2.2472563693548536E-3</v>
      </c>
      <c r="AQ64" s="53">
        <f t="shared" si="9"/>
        <v>2.9197367906067103E-3</v>
      </c>
      <c r="AR64" s="53">
        <f t="shared" si="9"/>
        <v>3.5922172118585689E-3</v>
      </c>
      <c r="AS64" s="53">
        <f t="shared" si="9"/>
        <v>4.2646976331104256E-3</v>
      </c>
      <c r="AT64" s="53">
        <f t="shared" si="9"/>
        <v>4.9371780543622833E-3</v>
      </c>
      <c r="AU64" s="53">
        <f t="shared" si="9"/>
        <v>5.6096584756141401E-3</v>
      </c>
      <c r="AV64" s="53">
        <f t="shared" si="9"/>
        <v>6.2821388968659977E-3</v>
      </c>
      <c r="AW64" s="53">
        <f t="shared" si="9"/>
        <v>6.9546193181178537E-3</v>
      </c>
      <c r="AX64" s="53">
        <f t="shared" si="9"/>
        <v>5.0625599935716688E-3</v>
      </c>
      <c r="AY64" s="53">
        <f t="shared" si="9"/>
        <v>7.2470613468281452E-3</v>
      </c>
      <c r="AZ64" s="53">
        <f t="shared" si="9"/>
        <v>9.0170869731457434E-3</v>
      </c>
      <c r="BA64" s="53">
        <f t="shared" si="9"/>
        <v>1.0428678382965297E-2</v>
      </c>
      <c r="BB64" s="53">
        <f t="shared" si="9"/>
        <v>1.1534290077759647E-2</v>
      </c>
      <c r="BC64" s="53">
        <f t="shared" si="9"/>
        <v>1.2380884721329057E-2</v>
      </c>
      <c r="BD64" s="53">
        <f t="shared" si="9"/>
        <v>1.3003371497419945E-2</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1.3377930064420519E-2</v>
      </c>
      <c r="G67" s="81">
        <f>'Fixed data'!$G$7*G$88/1000000</f>
        <v>2.3871721596812442E-2</v>
      </c>
      <c r="H67" s="81">
        <f>'Fixed data'!$G$7*H$88/1000000</f>
        <v>3.3959691576265438E-2</v>
      </c>
      <c r="I67" s="81">
        <f>'Fixed data'!$G$7*I$88/1000000</f>
        <v>4.3326583182705658E-2</v>
      </c>
      <c r="J67" s="81">
        <f>'Fixed data'!$G$7*J$88/1000000</f>
        <v>5.0746556569827586E-2</v>
      </c>
      <c r="K67" s="81">
        <f>'Fixed data'!$G$7*K$88/1000000</f>
        <v>5.6019666713503065E-2</v>
      </c>
      <c r="L67" s="81">
        <f>'Fixed data'!$G$7*L$88/1000000</f>
        <v>5.9218262807948369E-2</v>
      </c>
      <c r="M67" s="81">
        <f>'Fixed data'!$G$7*M$88/1000000</f>
        <v>6.1863010336887576E-2</v>
      </c>
      <c r="N67" s="81">
        <f>'Fixed data'!$G$7*N$88/1000000</f>
        <v>6.2260734447507356E-2</v>
      </c>
      <c r="O67" s="81">
        <f>'Fixed data'!$G$7*O$88/1000000</f>
        <v>6.2627324097535728E-2</v>
      </c>
      <c r="P67" s="81">
        <f>'Fixed data'!$G$7*P$88/1000000</f>
        <v>6.2961411953727855E-2</v>
      </c>
      <c r="Q67" s="81">
        <f>'Fixed data'!$G$7*Q$88/1000000</f>
        <v>6.3310633902720376E-2</v>
      </c>
      <c r="R67" s="81">
        <f>'Fixed data'!$G$7*R$88/1000000</f>
        <v>6.3675919929280816E-2</v>
      </c>
      <c r="S67" s="81">
        <f>'Fixed data'!$G$7*S$88/1000000</f>
        <v>6.4037262242663956E-2</v>
      </c>
      <c r="T67" s="81">
        <f>'Fixed data'!$G$7*T$88/1000000</f>
        <v>6.4184771734379517E-2</v>
      </c>
      <c r="U67" s="81">
        <f>'Fixed data'!$G$7*U$88/1000000</f>
        <v>6.4276423823826812E-2</v>
      </c>
      <c r="V67" s="81">
        <f>'Fixed data'!$G$7*V$88/1000000</f>
        <v>6.4290104566810294E-2</v>
      </c>
      <c r="W67" s="81">
        <f>'Fixed data'!$G$7*W$88/1000000</f>
        <v>6.4290104566810294E-2</v>
      </c>
      <c r="X67" s="81">
        <f>'Fixed data'!$G$7*X$88/1000000</f>
        <v>6.4290104566810294E-2</v>
      </c>
      <c r="Y67" s="81">
        <f>'Fixed data'!$G$7*Y$88/1000000</f>
        <v>6.4290104566810294E-2</v>
      </c>
      <c r="Z67" s="81">
        <f>'Fixed data'!$G$7*Z$88/1000000</f>
        <v>6.4290104566810294E-2</v>
      </c>
      <c r="AA67" s="81">
        <f>'Fixed data'!$G$7*AA$88/1000000</f>
        <v>6.4290104566810294E-2</v>
      </c>
      <c r="AB67" s="81">
        <f>'Fixed data'!$G$7*AB$88/1000000</f>
        <v>6.4290104566810294E-2</v>
      </c>
      <c r="AC67" s="81">
        <f>'Fixed data'!$G$7*AC$88/1000000</f>
        <v>6.4290104566810294E-2</v>
      </c>
      <c r="AD67" s="81">
        <f>'Fixed data'!$G$7*AD$88/1000000</f>
        <v>6.4290104566810294E-2</v>
      </c>
      <c r="AE67" s="81">
        <f>'Fixed data'!$G$7*AE$88/1000000</f>
        <v>6.4290104566810294E-2</v>
      </c>
      <c r="AF67" s="81">
        <f>'Fixed data'!$G$7*AF$88/1000000</f>
        <v>6.4290104566810294E-2</v>
      </c>
      <c r="AG67" s="81">
        <f>'Fixed data'!$G$7*AG$88/1000000</f>
        <v>6.4290104566810294E-2</v>
      </c>
      <c r="AH67" s="81">
        <f>'Fixed data'!$G$7*AH$88/1000000</f>
        <v>6.4290104566810294E-2</v>
      </c>
      <c r="AI67" s="81">
        <f>'Fixed data'!$G$7*AI$88/1000000</f>
        <v>6.4290104566810294E-2</v>
      </c>
      <c r="AJ67" s="81">
        <f>'Fixed data'!$G$7*AJ$88/1000000</f>
        <v>6.4290104566810294E-2</v>
      </c>
      <c r="AK67" s="81">
        <f>'Fixed data'!$G$7*AK$88/1000000</f>
        <v>6.4290104566810294E-2</v>
      </c>
      <c r="AL67" s="81">
        <f>'Fixed data'!$G$7*AL$88/1000000</f>
        <v>6.4290104566810294E-2</v>
      </c>
      <c r="AM67" s="81">
        <f>'Fixed data'!$G$7*AM$88/1000000</f>
        <v>6.4290104566810294E-2</v>
      </c>
      <c r="AN67" s="81">
        <f>'Fixed data'!$G$7*AN$88/1000000</f>
        <v>6.4290104566810294E-2</v>
      </c>
      <c r="AO67" s="81">
        <f>'Fixed data'!$G$7*AO$88/1000000</f>
        <v>6.4290104566810294E-2</v>
      </c>
      <c r="AP67" s="81">
        <f>'Fixed data'!$G$7*AP$88/1000000</f>
        <v>6.4290104566810294E-2</v>
      </c>
      <c r="AQ67" s="81">
        <f>'Fixed data'!$G$7*AQ$88/1000000</f>
        <v>6.4290104566810294E-2</v>
      </c>
      <c r="AR67" s="81">
        <f>'Fixed data'!$G$7*AR$88/1000000</f>
        <v>6.4290104566810294E-2</v>
      </c>
      <c r="AS67" s="81">
        <f>'Fixed data'!$G$7*AS$88/1000000</f>
        <v>6.4290104566810294E-2</v>
      </c>
      <c r="AT67" s="81">
        <f>'Fixed data'!$G$7*AT$88/1000000</f>
        <v>6.4290104566810294E-2</v>
      </c>
      <c r="AU67" s="81">
        <f>'Fixed data'!$G$7*AU$88/1000000</f>
        <v>6.4290104566810294E-2</v>
      </c>
      <c r="AV67" s="81">
        <f>'Fixed data'!$G$7*AV$88/1000000</f>
        <v>6.4290104566810294E-2</v>
      </c>
      <c r="AW67" s="81">
        <f>'Fixed data'!$G$7*AW$88/1000000</f>
        <v>6.4290104566810294E-2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3.9211748723209976E-2</v>
      </c>
      <c r="G68" s="81">
        <f>'Fixed data'!$G$8*G89/1000000</f>
        <v>6.9969864122261707E-2</v>
      </c>
      <c r="H68" s="81">
        <f>'Fixed data'!$G$8*H89/1000000</f>
        <v>9.9538485131398832E-2</v>
      </c>
      <c r="I68" s="81">
        <f>'Fixed data'!$G$8*I89/1000000</f>
        <v>0.1269935696041537</v>
      </c>
      <c r="J68" s="81">
        <f>'Fixed data'!$G$8*J89/1000000</f>
        <v>0.1487420860478543</v>
      </c>
      <c r="K68" s="81">
        <f>'Fixed data'!$G$8*K89/1000000</f>
        <v>0.16419798011726075</v>
      </c>
      <c r="L68" s="81">
        <f>'Fixed data'!$G$8*L89/1000000</f>
        <v>0.17357331290181452</v>
      </c>
      <c r="M68" s="81">
        <f>'Fixed data'!$G$8*M89/1000000</f>
        <v>0.18132527266253304</v>
      </c>
      <c r="N68" s="81">
        <f>'Fixed data'!$G$8*N89/1000000</f>
        <v>0.18249103282211565</v>
      </c>
      <c r="O68" s="81">
        <f>'Fixed data'!$G$8*O89/1000000</f>
        <v>0.18356553546730991</v>
      </c>
      <c r="P68" s="81">
        <f>'Fixed data'!$G$8*P89/1000000</f>
        <v>0.18454477283851742</v>
      </c>
      <c r="Q68" s="81">
        <f>'Fixed data'!$G$8*Q89/1000000</f>
        <v>0.18556836940738747</v>
      </c>
      <c r="R68" s="81">
        <f>'Fixed data'!$G$8*R89/1000000</f>
        <v>0.18663905103127204</v>
      </c>
      <c r="S68" s="81">
        <f>'Fixed data'!$G$8*S89/1000000</f>
        <v>0.18769817332651595</v>
      </c>
      <c r="T68" s="81">
        <f>'Fixed data'!$G$8*T89/1000000</f>
        <v>0.1881305350667544</v>
      </c>
      <c r="U68" s="81">
        <f>'Fixed data'!$G$8*U89/1000000</f>
        <v>0.18839917443652673</v>
      </c>
      <c r="V68" s="81">
        <f>'Fixed data'!$G$8*V89/1000000</f>
        <v>0.18843927375335909</v>
      </c>
      <c r="W68" s="81">
        <f>'Fixed data'!$G$8*W89/1000000</f>
        <v>0.18843927375335909</v>
      </c>
      <c r="X68" s="81">
        <f>'Fixed data'!$G$8*X89/1000000</f>
        <v>0.18843927375335909</v>
      </c>
      <c r="Y68" s="81">
        <f>'Fixed data'!$G$8*Y89/1000000</f>
        <v>0.18843927375335909</v>
      </c>
      <c r="Z68" s="81">
        <f>'Fixed data'!$G$8*Z89/1000000</f>
        <v>0.18843927375335909</v>
      </c>
      <c r="AA68" s="81">
        <f>'Fixed data'!$G$8*AA89/1000000</f>
        <v>0.18843927375335909</v>
      </c>
      <c r="AB68" s="81">
        <f>'Fixed data'!$G$8*AB89/1000000</f>
        <v>0.18843927375335909</v>
      </c>
      <c r="AC68" s="81">
        <f>'Fixed data'!$G$8*AC89/1000000</f>
        <v>0.18843927375335909</v>
      </c>
      <c r="AD68" s="81">
        <f>'Fixed data'!$G$8*AD89/1000000</f>
        <v>0.18843927375335909</v>
      </c>
      <c r="AE68" s="81">
        <f>'Fixed data'!$G$8*AE89/1000000</f>
        <v>0.18843927375335909</v>
      </c>
      <c r="AF68" s="81">
        <f>'Fixed data'!$G$8*AF89/1000000</f>
        <v>0.18843927375335909</v>
      </c>
      <c r="AG68" s="81">
        <f>'Fixed data'!$G$8*AG89/1000000</f>
        <v>0.18843927375335909</v>
      </c>
      <c r="AH68" s="81">
        <f>'Fixed data'!$G$8*AH89/1000000</f>
        <v>0.18843927375335909</v>
      </c>
      <c r="AI68" s="81">
        <f>'Fixed data'!$G$8*AI89/1000000</f>
        <v>0.18843927375335909</v>
      </c>
      <c r="AJ68" s="81">
        <f>'Fixed data'!$G$8*AJ89/1000000</f>
        <v>0.18843927375335909</v>
      </c>
      <c r="AK68" s="81">
        <f>'Fixed data'!$G$8*AK89/1000000</f>
        <v>0.18843927375335909</v>
      </c>
      <c r="AL68" s="81">
        <f>'Fixed data'!$G$8*AL89/1000000</f>
        <v>0.18843927375335909</v>
      </c>
      <c r="AM68" s="81">
        <f>'Fixed data'!$G$8*AM89/1000000</f>
        <v>0.18843927375335909</v>
      </c>
      <c r="AN68" s="81">
        <f>'Fixed data'!$G$8*AN89/1000000</f>
        <v>0.18843927375335909</v>
      </c>
      <c r="AO68" s="81">
        <f>'Fixed data'!$G$8*AO89/1000000</f>
        <v>0.18843927375335909</v>
      </c>
      <c r="AP68" s="81">
        <f>'Fixed data'!$G$8*AP89/1000000</f>
        <v>0.18843927375335909</v>
      </c>
      <c r="AQ68" s="81">
        <f>'Fixed data'!$G$8*AQ89/1000000</f>
        <v>0.18843927375335909</v>
      </c>
      <c r="AR68" s="81">
        <f>'Fixed data'!$G$8*AR89/1000000</f>
        <v>0.18843927375335909</v>
      </c>
      <c r="AS68" s="81">
        <f>'Fixed data'!$G$8*AS89/1000000</f>
        <v>0.18843927375335909</v>
      </c>
      <c r="AT68" s="81">
        <f>'Fixed data'!$G$8*AT89/1000000</f>
        <v>0.18843927375335909</v>
      </c>
      <c r="AU68" s="81">
        <f>'Fixed data'!$G$8*AU89/1000000</f>
        <v>0.18843927375335909</v>
      </c>
      <c r="AV68" s="81">
        <f>'Fixed data'!$G$8*AV89/1000000</f>
        <v>0.18843927375335909</v>
      </c>
      <c r="AW68" s="81">
        <f>'Fixed data'!$G$8*AW89/1000000</f>
        <v>0.18843927375335909</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4.0996423610913813E-3</v>
      </c>
      <c r="G70" s="34">
        <f>G91*'Fixed data'!$G$9</f>
        <v>7.4376040586009527E-3</v>
      </c>
      <c r="H70" s="34">
        <f>H91*'Fixed data'!$G$9</f>
        <v>1.0536431319142836E-2</v>
      </c>
      <c r="I70" s="34">
        <f>I91*'Fixed data'!$G$9</f>
        <v>1.3406898232678471E-2</v>
      </c>
      <c r="J70" s="34">
        <f>J91*'Fixed data'!$G$9</f>
        <v>1.5680735595374629E-2</v>
      </c>
      <c r="K70" s="34">
        <f>K91*'Fixed data'!$G$9</f>
        <v>1.7410834030087901E-2</v>
      </c>
      <c r="L70" s="34">
        <f>L91*'Fixed data'!$G$9</f>
        <v>1.8688389662945271E-2</v>
      </c>
      <c r="M70" s="34">
        <f>M91*'Fixed data'!$G$9</f>
        <v>1.9758220247286018E-2</v>
      </c>
      <c r="N70" s="34">
        <f>N91*'Fixed data'!$G$9</f>
        <v>1.9943203632422263E-2</v>
      </c>
      <c r="O70" s="34">
        <f>O91*'Fixed data'!$G$9</f>
        <v>2.0122688565702783E-2</v>
      </c>
      <c r="P70" s="34">
        <f>P91*'Fixed data'!$G$9</f>
        <v>2.0296382349492444E-2</v>
      </c>
      <c r="Q70" s="34">
        <f>Q91*'Fixed data'!$G$9</f>
        <v>2.0479009233851993E-2</v>
      </c>
      <c r="R70" s="34">
        <f>R91*'Fixed data'!$G$9</f>
        <v>2.0670980530077102E-2</v>
      </c>
      <c r="S70" s="34">
        <f>S91*'Fixed data'!$G$9</f>
        <v>2.0866291206200604E-2</v>
      </c>
      <c r="T70" s="34">
        <f>T91*'Fixed data'!$G$9</f>
        <v>2.091618248942324E-2</v>
      </c>
      <c r="U70" s="34">
        <f>U91*'Fixed data'!$G$9</f>
        <v>2.0944269105706279E-2</v>
      </c>
      <c r="V70" s="34">
        <f>V91*'Fixed data'!$G$9</f>
        <v>2.0948461544536213E-2</v>
      </c>
      <c r="W70" s="34">
        <f>W91*'Fixed data'!$G$9</f>
        <v>2.0948461544536213E-2</v>
      </c>
      <c r="X70" s="34">
        <f>X91*'Fixed data'!$G$9</f>
        <v>2.0948461544536213E-2</v>
      </c>
      <c r="Y70" s="34">
        <f>Y91*'Fixed data'!$G$9</f>
        <v>2.0948461544536213E-2</v>
      </c>
      <c r="Z70" s="34">
        <f>Z91*'Fixed data'!$G$9</f>
        <v>2.0948461544536213E-2</v>
      </c>
      <c r="AA70" s="34">
        <f>AA91*'Fixed data'!$G$9</f>
        <v>2.0948461544536213E-2</v>
      </c>
      <c r="AB70" s="34">
        <f>AB91*'Fixed data'!$G$9</f>
        <v>2.0948461544536213E-2</v>
      </c>
      <c r="AC70" s="34">
        <f>AC91*'Fixed data'!$G$9</f>
        <v>2.0948461544536213E-2</v>
      </c>
      <c r="AD70" s="34">
        <f>AD91*'Fixed data'!$G$9</f>
        <v>2.0948461544536213E-2</v>
      </c>
      <c r="AE70" s="34">
        <f>AE91*'Fixed data'!$G$9</f>
        <v>2.0948461544536213E-2</v>
      </c>
      <c r="AF70" s="34">
        <f>AF91*'Fixed data'!$G$9</f>
        <v>2.0948461544536213E-2</v>
      </c>
      <c r="AG70" s="34">
        <f>AG91*'Fixed data'!$G$9</f>
        <v>2.0948461544536213E-2</v>
      </c>
      <c r="AH70" s="34">
        <f>AH91*'Fixed data'!$G$9</f>
        <v>2.0948461544536213E-2</v>
      </c>
      <c r="AI70" s="34">
        <f>AI91*'Fixed data'!$G$9</f>
        <v>2.0948461544536213E-2</v>
      </c>
      <c r="AJ70" s="34">
        <f>AJ91*'Fixed data'!$G$9</f>
        <v>2.0948461544536213E-2</v>
      </c>
      <c r="AK70" s="34">
        <f>AK91*'Fixed data'!$G$9</f>
        <v>2.0948461544536213E-2</v>
      </c>
      <c r="AL70" s="34">
        <f>AL91*'Fixed data'!$G$9</f>
        <v>2.0948461544536213E-2</v>
      </c>
      <c r="AM70" s="34">
        <f>AM91*'Fixed data'!$G$9</f>
        <v>2.0948461544536213E-2</v>
      </c>
      <c r="AN70" s="34">
        <f>AN91*'Fixed data'!$G$9</f>
        <v>2.0948461544536213E-2</v>
      </c>
      <c r="AO70" s="34">
        <f>AO91*'Fixed data'!$G$9</f>
        <v>2.0948461544536213E-2</v>
      </c>
      <c r="AP70" s="34">
        <f>AP91*'Fixed data'!$G$9</f>
        <v>2.0948461544536213E-2</v>
      </c>
      <c r="AQ70" s="34">
        <f>AQ91*'Fixed data'!$G$9</f>
        <v>2.0948461544536213E-2</v>
      </c>
      <c r="AR70" s="34">
        <f>AR91*'Fixed data'!$G$9</f>
        <v>2.0948461544536213E-2</v>
      </c>
      <c r="AS70" s="34">
        <f>AS91*'Fixed data'!$G$9</f>
        <v>2.0948461544536213E-2</v>
      </c>
      <c r="AT70" s="34">
        <f>AT91*'Fixed data'!$G$9</f>
        <v>2.0948461544536213E-2</v>
      </c>
      <c r="AU70" s="34">
        <f>AU91*'Fixed data'!$G$9</f>
        <v>2.0948461544536213E-2</v>
      </c>
      <c r="AV70" s="34">
        <f>AV91*'Fixed data'!$G$9</f>
        <v>2.0948461544536213E-2</v>
      </c>
      <c r="AW70" s="34">
        <f>AW91*'Fixed data'!$G$9</f>
        <v>2.0948461544536213E-2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1.2471199769926579E-4</v>
      </c>
      <c r="G71" s="34">
        <f>G92*'Fixed data'!$G$10</f>
        <v>2.2625350665889978E-4</v>
      </c>
      <c r="H71" s="34">
        <f>H92*'Fixed data'!$G$10</f>
        <v>3.2052049488570525E-4</v>
      </c>
      <c r="I71" s="34">
        <f>I92*'Fixed data'!$G$10</f>
        <v>4.0784071250131877E-4</v>
      </c>
      <c r="J71" s="34">
        <f>J92*'Fixed data'!$G$10</f>
        <v>4.7701133153784774E-4</v>
      </c>
      <c r="K71" s="34">
        <f>K92*'Fixed data'!$G$10</f>
        <v>5.2964129605797975E-4</v>
      </c>
      <c r="L71" s="34">
        <f>L92*'Fixed data'!$G$10</f>
        <v>5.6850481172893684E-4</v>
      </c>
      <c r="M71" s="34">
        <f>M92*'Fixed data'!$G$10</f>
        <v>6.010492869834551E-4</v>
      </c>
      <c r="N71" s="34">
        <f>N92*'Fixed data'!$G$10</f>
        <v>6.0667652113452681E-4</v>
      </c>
      <c r="O71" s="34">
        <f>O92*'Fixed data'!$G$10</f>
        <v>6.1213649120381221E-4</v>
      </c>
      <c r="P71" s="34">
        <f>P92*'Fixed data'!$G$10</f>
        <v>6.1742029326663096E-4</v>
      </c>
      <c r="Q71" s="34">
        <f>Q92*'Fixed data'!$G$10</f>
        <v>6.2297584215992763E-4</v>
      </c>
      <c r="R71" s="34">
        <f>R92*'Fixed data'!$G$10</f>
        <v>6.2881565006131187E-4</v>
      </c>
      <c r="S71" s="34">
        <f>S92*'Fixed data'!$G$10</f>
        <v>6.3475704261363008E-4</v>
      </c>
      <c r="T71" s="34">
        <f>T92*'Fixed data'!$G$10</f>
        <v>6.3627474612297204E-4</v>
      </c>
      <c r="U71" s="34">
        <f>U92*'Fixed data'!$G$10</f>
        <v>6.3712914699913471E-4</v>
      </c>
      <c r="V71" s="34">
        <f>V92*'Fixed data'!$G$10</f>
        <v>6.3725668188526906E-4</v>
      </c>
      <c r="W71" s="34">
        <f>W92*'Fixed data'!$G$10</f>
        <v>6.3725668188526906E-4</v>
      </c>
      <c r="X71" s="34">
        <f>X92*'Fixed data'!$G$10</f>
        <v>6.3725668188526906E-4</v>
      </c>
      <c r="Y71" s="34">
        <f>Y92*'Fixed data'!$G$10</f>
        <v>6.3725668188526906E-4</v>
      </c>
      <c r="Z71" s="34">
        <f>Z92*'Fixed data'!$G$10</f>
        <v>6.3725668188526906E-4</v>
      </c>
      <c r="AA71" s="34">
        <f>AA92*'Fixed data'!$G$10</f>
        <v>6.3725668188526906E-4</v>
      </c>
      <c r="AB71" s="34">
        <f>AB92*'Fixed data'!$G$10</f>
        <v>6.3725668188526906E-4</v>
      </c>
      <c r="AC71" s="34">
        <f>AC92*'Fixed data'!$G$10</f>
        <v>6.3725668188526906E-4</v>
      </c>
      <c r="AD71" s="34">
        <f>AD92*'Fixed data'!$G$10</f>
        <v>6.3725668188526906E-4</v>
      </c>
      <c r="AE71" s="34">
        <f>AE92*'Fixed data'!$G$10</f>
        <v>6.3725668188526906E-4</v>
      </c>
      <c r="AF71" s="34">
        <f>AF92*'Fixed data'!$G$10</f>
        <v>6.3725668188526906E-4</v>
      </c>
      <c r="AG71" s="34">
        <f>AG92*'Fixed data'!$G$10</f>
        <v>6.3725668188526906E-4</v>
      </c>
      <c r="AH71" s="34">
        <f>AH92*'Fixed data'!$G$10</f>
        <v>6.3725668188526906E-4</v>
      </c>
      <c r="AI71" s="34">
        <f>AI92*'Fixed data'!$G$10</f>
        <v>6.3725668188526906E-4</v>
      </c>
      <c r="AJ71" s="34">
        <f>AJ92*'Fixed data'!$G$10</f>
        <v>6.3725668188526906E-4</v>
      </c>
      <c r="AK71" s="34">
        <f>AK92*'Fixed data'!$G$10</f>
        <v>6.3725668188526906E-4</v>
      </c>
      <c r="AL71" s="34">
        <f>AL92*'Fixed data'!$G$10</f>
        <v>6.3725668188526906E-4</v>
      </c>
      <c r="AM71" s="34">
        <f>AM92*'Fixed data'!$G$10</f>
        <v>6.3725668188526906E-4</v>
      </c>
      <c r="AN71" s="34">
        <f>AN92*'Fixed data'!$G$10</f>
        <v>6.3725668188526906E-4</v>
      </c>
      <c r="AO71" s="34">
        <f>AO92*'Fixed data'!$G$10</f>
        <v>6.3725668188526906E-4</v>
      </c>
      <c r="AP71" s="34">
        <f>AP92*'Fixed data'!$G$10</f>
        <v>6.3725668188526906E-4</v>
      </c>
      <c r="AQ71" s="34">
        <f>AQ92*'Fixed data'!$G$10</f>
        <v>6.3725668188526906E-4</v>
      </c>
      <c r="AR71" s="34">
        <f>AR92*'Fixed data'!$G$10</f>
        <v>6.3725668188526906E-4</v>
      </c>
      <c r="AS71" s="34">
        <f>AS92*'Fixed data'!$G$10</f>
        <v>6.3725668188526906E-4</v>
      </c>
      <c r="AT71" s="34">
        <f>AT92*'Fixed data'!$G$10</f>
        <v>6.3725668188526906E-4</v>
      </c>
      <c r="AU71" s="34">
        <f>AU92*'Fixed data'!$G$10</f>
        <v>6.3725668188526906E-4</v>
      </c>
      <c r="AV71" s="34">
        <f>AV92*'Fixed data'!$G$10</f>
        <v>6.3725668188526906E-4</v>
      </c>
      <c r="AW71" s="34">
        <f>AW92*'Fixed data'!$G$10</f>
        <v>6.3725668188526906E-4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5.6814033146421139E-2</v>
      </c>
      <c r="G76" s="53">
        <f t="shared" si="10"/>
        <v>0.10150544328433402</v>
      </c>
      <c r="H76" s="53">
        <f t="shared" si="10"/>
        <v>0.14435512852169283</v>
      </c>
      <c r="I76" s="53">
        <f t="shared" si="10"/>
        <v>0.18413489173203915</v>
      </c>
      <c r="J76" s="53">
        <f t="shared" si="10"/>
        <v>0.21564638954459439</v>
      </c>
      <c r="K76" s="53">
        <f t="shared" si="10"/>
        <v>0.23815812215690968</v>
      </c>
      <c r="L76" s="53">
        <f t="shared" si="10"/>
        <v>0.2520484701844371</v>
      </c>
      <c r="M76" s="53">
        <f t="shared" si="10"/>
        <v>0.26354755253369011</v>
      </c>
      <c r="N76" s="53">
        <f t="shared" si="10"/>
        <v>0.2653016474231798</v>
      </c>
      <c r="O76" s="53">
        <f t="shared" si="10"/>
        <v>0.2669276846217522</v>
      </c>
      <c r="P76" s="53">
        <f t="shared" si="10"/>
        <v>0.26841998743500434</v>
      </c>
      <c r="Q76" s="53">
        <f t="shared" si="10"/>
        <v>0.26998098838611978</v>
      </c>
      <c r="R76" s="53">
        <f t="shared" si="10"/>
        <v>0.27161476714069127</v>
      </c>
      <c r="S76" s="53">
        <f t="shared" si="10"/>
        <v>0.27323648381799409</v>
      </c>
      <c r="T76" s="53">
        <f t="shared" si="10"/>
        <v>0.27386776403668012</v>
      </c>
      <c r="U76" s="53">
        <f t="shared" si="10"/>
        <v>0.27425699651305901</v>
      </c>
      <c r="V76" s="53">
        <f t="shared" si="10"/>
        <v>0.27431509654659086</v>
      </c>
      <c r="W76" s="53">
        <f t="shared" si="10"/>
        <v>0.27431509654659086</v>
      </c>
      <c r="X76" s="53">
        <f t="shared" si="10"/>
        <v>0.27431509654659086</v>
      </c>
      <c r="Y76" s="53">
        <f t="shared" si="10"/>
        <v>0.27431509654659086</v>
      </c>
      <c r="Z76" s="53">
        <f t="shared" si="10"/>
        <v>0.27431509654659086</v>
      </c>
      <c r="AA76" s="53">
        <f t="shared" si="10"/>
        <v>0.27431509654659086</v>
      </c>
      <c r="AB76" s="53">
        <f t="shared" si="10"/>
        <v>0.27431509654659086</v>
      </c>
      <c r="AC76" s="53">
        <f t="shared" si="10"/>
        <v>0.27431509654659086</v>
      </c>
      <c r="AD76" s="53">
        <f t="shared" si="10"/>
        <v>0.27431509654659086</v>
      </c>
      <c r="AE76" s="53">
        <f t="shared" si="10"/>
        <v>0.27431509654659086</v>
      </c>
      <c r="AF76" s="53">
        <f t="shared" si="10"/>
        <v>0.27431509654659086</v>
      </c>
      <c r="AG76" s="53">
        <f t="shared" si="10"/>
        <v>0.27431509654659086</v>
      </c>
      <c r="AH76" s="53">
        <f t="shared" si="10"/>
        <v>0.27431509654659086</v>
      </c>
      <c r="AI76" s="53">
        <f t="shared" si="10"/>
        <v>0.27431509654659086</v>
      </c>
      <c r="AJ76" s="53">
        <f t="shared" si="10"/>
        <v>0.27431509654659086</v>
      </c>
      <c r="AK76" s="53">
        <f t="shared" si="10"/>
        <v>0.27431509654659086</v>
      </c>
      <c r="AL76" s="53">
        <f t="shared" si="10"/>
        <v>0.27431509654659086</v>
      </c>
      <c r="AM76" s="53">
        <f t="shared" si="10"/>
        <v>0.27431509654659086</v>
      </c>
      <c r="AN76" s="53">
        <f t="shared" si="10"/>
        <v>0.27431509654659086</v>
      </c>
      <c r="AO76" s="53">
        <f t="shared" si="10"/>
        <v>0.27431509654659086</v>
      </c>
      <c r="AP76" s="53">
        <f t="shared" si="10"/>
        <v>0.27431509654659086</v>
      </c>
      <c r="AQ76" s="53">
        <f t="shared" si="10"/>
        <v>0.27431509654659086</v>
      </c>
      <c r="AR76" s="53">
        <f t="shared" si="10"/>
        <v>0.27431509654659086</v>
      </c>
      <c r="AS76" s="53">
        <f t="shared" si="10"/>
        <v>0.27431509654659086</v>
      </c>
      <c r="AT76" s="53">
        <f t="shared" si="10"/>
        <v>0.27431509654659086</v>
      </c>
      <c r="AU76" s="53">
        <f t="shared" si="10"/>
        <v>0.27431509654659086</v>
      </c>
      <c r="AV76" s="53">
        <f t="shared" si="10"/>
        <v>0.27431509654659086</v>
      </c>
      <c r="AW76" s="53">
        <f t="shared" si="10"/>
        <v>0.27431509654659086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-2.4827023999999993E-2</v>
      </c>
      <c r="F77" s="54">
        <f>IF('Fixed data'!$G$19=FALSE,F64+F76,F64)</f>
        <v>2.9660121144838389E-2</v>
      </c>
      <c r="G77" s="54">
        <f>IF('Fixed data'!$G$19=FALSE,G64+G76,G64)</f>
        <v>7.263582737414806E-2</v>
      </c>
      <c r="H77" s="54">
        <f>IF('Fixed data'!$G$19=FALSE,H64+H76,H64)</f>
        <v>0.11425521395288379</v>
      </c>
      <c r="I77" s="54">
        <f>IF('Fixed data'!$G$19=FALSE,I64+I76,I64)</f>
        <v>0.15319651050573826</v>
      </c>
      <c r="J77" s="54">
        <f>IF('Fixed data'!$G$19=FALSE,J64+J76,J64)</f>
        <v>0.184266441623437</v>
      </c>
      <c r="K77" s="54">
        <f>IF('Fixed data'!$G$19=FALSE,K64+K76,K64)</f>
        <v>0.2064742449702634</v>
      </c>
      <c r="L77" s="54">
        <f>IF('Fixed data'!$G$19=FALSE,L64+L76,L64)</f>
        <v>0.22047205271754705</v>
      </c>
      <c r="M77" s="54">
        <f>IF('Fixed data'!$G$19=FALSE,M64+M76,M64)</f>
        <v>0.23929220723806816</v>
      </c>
      <c r="N77" s="54">
        <f>IF('Fixed data'!$G$19=FALSE,N64+N76,N64)</f>
        <v>0.2421258046381641</v>
      </c>
      <c r="O77" s="54">
        <f>IF('Fixed data'!$G$19=FALSE,O64+O76,O64)</f>
        <v>0.2448269822823777</v>
      </c>
      <c r="P77" s="54">
        <f>IF('Fixed data'!$G$19=FALSE,P64+P76,P64)</f>
        <v>0.24738976714460809</v>
      </c>
      <c r="Q77" s="54">
        <f>IF('Fixed data'!$G$19=FALSE,Q64+Q76,Q64)</f>
        <v>0.25001812729993256</v>
      </c>
      <c r="R77" s="54">
        <f>IF('Fixed data'!$G$19=FALSE,R64+R76,R64)</f>
        <v>0.25271638869356766</v>
      </c>
      <c r="S77" s="54">
        <f>IF('Fixed data'!$G$19=FALSE,S64+S76,S64)</f>
        <v>0.25539918079945428</v>
      </c>
      <c r="T77" s="54">
        <f>IF('Fixed data'!$G$19=FALSE,T64+T76,T64)</f>
        <v>0.25706993033192188</v>
      </c>
      <c r="U77" s="54">
        <f>IF('Fixed data'!$G$19=FALSE,U64+U76,U64)</f>
        <v>0.25848752083886162</v>
      </c>
      <c r="V77" s="54">
        <f>IF('Fixed data'!$G$19=FALSE,V64+V76,V64)</f>
        <v>0.25956190646737015</v>
      </c>
      <c r="W77" s="54">
        <f>IF('Fixed data'!$G$19=FALSE,W64+W76,W64)</f>
        <v>0.26056777133892894</v>
      </c>
      <c r="X77" s="54">
        <f>IF('Fixed data'!$G$19=FALSE,X64+X76,X64)</f>
        <v>0.26156359569984089</v>
      </c>
      <c r="Y77" s="54">
        <f>IF('Fixed data'!$G$19=FALSE,Y64+Y76,Y64)</f>
        <v>0.26254937955010599</v>
      </c>
      <c r="Z77" s="54">
        <f>IF('Fixed data'!$G$19=FALSE,Z64+Z76,Z64)</f>
        <v>0.26352512288972429</v>
      </c>
      <c r="AA77" s="54">
        <f>IF('Fixed data'!$G$19=FALSE,AA64+AA76,AA64)</f>
        <v>0.26449082571869581</v>
      </c>
      <c r="AB77" s="54">
        <f>IF('Fixed data'!$G$19=FALSE,AB64+AB76,AB64)</f>
        <v>0.26544648803702053</v>
      </c>
      <c r="AC77" s="54">
        <f>IF('Fixed data'!$G$19=FALSE,AC64+AC76,AC64)</f>
        <v>0.26639210984469841</v>
      </c>
      <c r="AD77" s="54">
        <f>IF('Fixed data'!$G$19=FALSE,AD64+AD76,AD64)</f>
        <v>0.2673276911417295</v>
      </c>
      <c r="AE77" s="54">
        <f>IF('Fixed data'!$G$19=FALSE,AE64+AE76,AE64)</f>
        <v>0.26825323192811373</v>
      </c>
      <c r="AF77" s="54">
        <f>IF('Fixed data'!$G$19=FALSE,AF64+AF76,AF64)</f>
        <v>0.26916873220385124</v>
      </c>
      <c r="AG77" s="54">
        <f>IF('Fixed data'!$G$19=FALSE,AG64+AG76,AG64)</f>
        <v>0.27007419196894183</v>
      </c>
      <c r="AH77" s="54">
        <f>IF('Fixed data'!$G$19=FALSE,AH64+AH76,AH64)</f>
        <v>0.2709696112233857</v>
      </c>
      <c r="AI77" s="54">
        <f>IF('Fixed data'!$G$19=FALSE,AI64+AI76,AI64)</f>
        <v>0.27185498996718271</v>
      </c>
      <c r="AJ77" s="54">
        <f>IF('Fixed data'!$G$19=FALSE,AJ64+AJ76,AJ64)</f>
        <v>0.27252747038843456</v>
      </c>
      <c r="AK77" s="54">
        <f>IF('Fixed data'!$G$19=FALSE,AK64+AK76,AK64)</f>
        <v>0.27319995080968645</v>
      </c>
      <c r="AL77" s="54">
        <f>IF('Fixed data'!$G$19=FALSE,AL64+AL76,AL64)</f>
        <v>0.2738724312309383</v>
      </c>
      <c r="AM77" s="54">
        <f>IF('Fixed data'!$G$19=FALSE,AM64+AM76,AM64)</f>
        <v>0.27454491165219014</v>
      </c>
      <c r="AN77" s="54">
        <f>IF('Fixed data'!$G$19=FALSE,AN64+AN76,AN64)</f>
        <v>0.27521739207344198</v>
      </c>
      <c r="AO77" s="54">
        <f>IF('Fixed data'!$G$19=FALSE,AO64+AO76,AO64)</f>
        <v>0.27588987249469388</v>
      </c>
      <c r="AP77" s="54">
        <f>IF('Fixed data'!$G$19=FALSE,AP64+AP76,AP64)</f>
        <v>0.27656235291594572</v>
      </c>
      <c r="AQ77" s="54">
        <f>IF('Fixed data'!$G$19=FALSE,AQ64+AQ76,AQ64)</f>
        <v>0.27723483333719756</v>
      </c>
      <c r="AR77" s="54">
        <f>IF('Fixed data'!$G$19=FALSE,AR64+AR76,AR64)</f>
        <v>0.27790731375844946</v>
      </c>
      <c r="AS77" s="54">
        <f>IF('Fixed data'!$G$19=FALSE,AS64+AS76,AS64)</f>
        <v>0.2785797941797013</v>
      </c>
      <c r="AT77" s="54">
        <f>IF('Fixed data'!$G$19=FALSE,AT64+AT76,AT64)</f>
        <v>0.27925227460095314</v>
      </c>
      <c r="AU77" s="54">
        <f>IF('Fixed data'!$G$19=FALSE,AU64+AU76,AU64)</f>
        <v>0.27992475502220499</v>
      </c>
      <c r="AV77" s="54">
        <f>IF('Fixed data'!$G$19=FALSE,AV64+AV76,AV64)</f>
        <v>0.28059723544345688</v>
      </c>
      <c r="AW77" s="54">
        <f>IF('Fixed data'!$G$19=FALSE,AW64+AW76,AW64)</f>
        <v>0.28126971586470872</v>
      </c>
      <c r="AX77" s="54">
        <f>IF('Fixed data'!$G$19=FALSE,AX64+AX76,AX64)</f>
        <v>5.0625599935716688E-3</v>
      </c>
      <c r="AY77" s="54">
        <f>IF('Fixed data'!$G$19=FALSE,AY64+AY76,AY64)</f>
        <v>7.2470613468281452E-3</v>
      </c>
      <c r="AZ77" s="54">
        <f>IF('Fixed data'!$G$19=FALSE,AZ64+AZ76,AZ64)</f>
        <v>9.0170869731457434E-3</v>
      </c>
      <c r="BA77" s="54">
        <f>IF('Fixed data'!$G$19=FALSE,BA64+BA76,BA64)</f>
        <v>1.0428678382965297E-2</v>
      </c>
      <c r="BB77" s="54">
        <f>IF('Fixed data'!$G$19=FALSE,BB64+BB76,BB64)</f>
        <v>1.1534290077759647E-2</v>
      </c>
      <c r="BC77" s="54">
        <f>IF('Fixed data'!$G$19=FALSE,BC64+BC76,BC64)</f>
        <v>1.2380884721329057E-2</v>
      </c>
      <c r="BD77" s="54">
        <f>IF('Fixed data'!$G$19=FALSE,BD64+BD76,BD64)</f>
        <v>1.3003371497419945E-2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-2.3987462801932362E-2</v>
      </c>
      <c r="F80" s="55">
        <f t="shared" ref="F80:BD80" si="11">F77*F78</f>
        <v>2.7688040462870444E-2</v>
      </c>
      <c r="G80" s="55">
        <f t="shared" si="11"/>
        <v>6.5513354670274512E-2</v>
      </c>
      <c r="H80" s="55">
        <f t="shared" si="11"/>
        <v>9.956681817327806E-2</v>
      </c>
      <c r="I80" s="55">
        <f t="shared" si="11"/>
        <v>0.12898735110219162</v>
      </c>
      <c r="J80" s="55">
        <f t="shared" si="11"/>
        <v>0.14990086898496291</v>
      </c>
      <c r="K80" s="55">
        <f t="shared" si="11"/>
        <v>0.16228689016064354</v>
      </c>
      <c r="L80" s="55">
        <f t="shared" si="11"/>
        <v>0.16742902465642365</v>
      </c>
      <c r="M80" s="55">
        <f t="shared" si="11"/>
        <v>0.17557610385418637</v>
      </c>
      <c r="N80" s="55">
        <f t="shared" si="11"/>
        <v>0.17164753819261136</v>
      </c>
      <c r="O80" s="55">
        <f t="shared" si="11"/>
        <v>0.16769319211958128</v>
      </c>
      <c r="P80" s="55">
        <f t="shared" si="11"/>
        <v>0.16371841606393833</v>
      </c>
      <c r="Q80" s="55">
        <f t="shared" si="11"/>
        <v>0.15986262890494757</v>
      </c>
      <c r="R80" s="55">
        <f t="shared" si="11"/>
        <v>0.1561235830393678</v>
      </c>
      <c r="S80" s="55">
        <f t="shared" si="11"/>
        <v>0.15244537502365468</v>
      </c>
      <c r="T80" s="55">
        <f t="shared" si="11"/>
        <v>0.1482537485465279</v>
      </c>
      <c r="U80" s="55">
        <f t="shared" si="11"/>
        <v>0.14403022354808775</v>
      </c>
      <c r="V80" s="55">
        <f t="shared" si="11"/>
        <v>0.13973804374962601</v>
      </c>
      <c r="W80" s="55">
        <f t="shared" si="11"/>
        <v>0.13553580899334497</v>
      </c>
      <c r="X80" s="55">
        <f t="shared" si="11"/>
        <v>0.13145293980801845</v>
      </c>
      <c r="Y80" s="55">
        <f t="shared" si="11"/>
        <v>0.12748633926626612</v>
      </c>
      <c r="Z80" s="55">
        <f t="shared" si="11"/>
        <v>0.12363297762378493</v>
      </c>
      <c r="AA80" s="55">
        <f t="shared" si="11"/>
        <v>0.11988989151219308</v>
      </c>
      <c r="AB80" s="55">
        <f t="shared" si="11"/>
        <v>0.11625418310303784</v>
      </c>
      <c r="AC80" s="55">
        <f t="shared" si="11"/>
        <v>0.11272301924606429</v>
      </c>
      <c r="AD80" s="55">
        <f t="shared" si="11"/>
        <v>0.1092936305846573</v>
      </c>
      <c r="AE80" s="55">
        <f t="shared" si="11"/>
        <v>0.10596331065119406</v>
      </c>
      <c r="AF80" s="55">
        <f t="shared" si="11"/>
        <v>0.10272941494487904</v>
      </c>
      <c r="AG80" s="55">
        <f t="shared" si="11"/>
        <v>9.9589359994474547E-2</v>
      </c>
      <c r="AH80" s="55">
        <f t="shared" si="11"/>
        <v>9.6540622408191654E-2</v>
      </c>
      <c r="AI80" s="55">
        <f t="shared" si="11"/>
        <v>0.10873850133476599</v>
      </c>
      <c r="AJ80" s="55">
        <f t="shared" si="11"/>
        <v>0.10583250957149441</v>
      </c>
      <c r="AK80" s="55">
        <f t="shared" si="11"/>
        <v>0.10300355206194034</v>
      </c>
      <c r="AL80" s="55">
        <f t="shared" si="11"/>
        <v>0.10024960663220162</v>
      </c>
      <c r="AM80" s="55">
        <f t="shared" si="11"/>
        <v>9.7568703553958844E-2</v>
      </c>
      <c r="AN80" s="55">
        <f t="shared" si="11"/>
        <v>9.4958924204876644E-2</v>
      </c>
      <c r="AO80" s="55">
        <f t="shared" si="11"/>
        <v>9.2418399762547898E-2</v>
      </c>
      <c r="AP80" s="55">
        <f t="shared" si="11"/>
        <v>8.9945309931164119E-2</v>
      </c>
      <c r="AQ80" s="55">
        <f t="shared" si="11"/>
        <v>8.7537881700113257E-2</v>
      </c>
      <c r="AR80" s="55">
        <f t="shared" si="11"/>
        <v>8.5194388133725374E-2</v>
      </c>
      <c r="AS80" s="55">
        <f t="shared" si="11"/>
        <v>8.291314719140444E-2</v>
      </c>
      <c r="AT80" s="55">
        <f t="shared" si="11"/>
        <v>8.0692520577403878E-2</v>
      </c>
      <c r="AU80" s="55">
        <f t="shared" si="11"/>
        <v>7.8530912619518847E-2</v>
      </c>
      <c r="AV80" s="55">
        <f t="shared" si="11"/>
        <v>7.6426769175987355E-2</v>
      </c>
      <c r="AW80" s="55">
        <f t="shared" si="11"/>
        <v>7.4378576569907692E-2</v>
      </c>
      <c r="AX80" s="55">
        <f t="shared" si="11"/>
        <v>1.2997440751704146E-3</v>
      </c>
      <c r="AY80" s="55">
        <f t="shared" si="11"/>
        <v>1.8063935610259701E-3</v>
      </c>
      <c r="AZ80" s="55">
        <f t="shared" si="11"/>
        <v>2.1821242355536665E-3</v>
      </c>
      <c r="BA80" s="55">
        <f t="shared" si="11"/>
        <v>2.4502210331648899E-3</v>
      </c>
      <c r="BB80" s="55">
        <f t="shared" si="11"/>
        <v>2.6310532270856874E-3</v>
      </c>
      <c r="BC80" s="55">
        <f t="shared" si="11"/>
        <v>2.7419101543650032E-3</v>
      </c>
      <c r="BD80" s="55">
        <f t="shared" si="11"/>
        <v>2.7958913184068096E-3</v>
      </c>
    </row>
    <row r="81" spans="1:56" x14ac:dyDescent="0.3">
      <c r="A81" s="74"/>
      <c r="B81" s="15" t="s">
        <v>18</v>
      </c>
      <c r="C81" s="15"/>
      <c r="D81" s="14" t="s">
        <v>40</v>
      </c>
      <c r="E81" s="56">
        <f>+E80</f>
        <v>-2.3987462801932362E-2</v>
      </c>
      <c r="F81" s="56">
        <f t="shared" ref="F81:BD81" si="12">+E81+F80</f>
        <v>3.7005776609380821E-3</v>
      </c>
      <c r="G81" s="56">
        <f t="shared" si="12"/>
        <v>6.9213932331212591E-2</v>
      </c>
      <c r="H81" s="56">
        <f t="shared" si="12"/>
        <v>0.16878075050449065</v>
      </c>
      <c r="I81" s="56">
        <f t="shared" si="12"/>
        <v>0.29776810160668227</v>
      </c>
      <c r="J81" s="56">
        <f t="shared" si="12"/>
        <v>0.44766897059164518</v>
      </c>
      <c r="K81" s="56">
        <f t="shared" si="12"/>
        <v>0.60995586075228869</v>
      </c>
      <c r="L81" s="56">
        <f t="shared" si="12"/>
        <v>0.77738488540871231</v>
      </c>
      <c r="M81" s="56">
        <f t="shared" si="12"/>
        <v>0.95296098926289874</v>
      </c>
      <c r="N81" s="56">
        <f t="shared" si="12"/>
        <v>1.1246085274555102</v>
      </c>
      <c r="O81" s="56">
        <f t="shared" si="12"/>
        <v>1.2923017195750914</v>
      </c>
      <c r="P81" s="56">
        <f t="shared" si="12"/>
        <v>1.4560201356390299</v>
      </c>
      <c r="Q81" s="56">
        <f t="shared" si="12"/>
        <v>1.6158827645439775</v>
      </c>
      <c r="R81" s="56">
        <f t="shared" si="12"/>
        <v>1.7720063475833454</v>
      </c>
      <c r="S81" s="56">
        <f t="shared" si="12"/>
        <v>1.9244517226070001</v>
      </c>
      <c r="T81" s="56">
        <f t="shared" si="12"/>
        <v>2.0727054711535282</v>
      </c>
      <c r="U81" s="56">
        <f t="shared" si="12"/>
        <v>2.2167356947016161</v>
      </c>
      <c r="V81" s="56">
        <f t="shared" si="12"/>
        <v>2.3564737384512422</v>
      </c>
      <c r="W81" s="56">
        <f t="shared" si="12"/>
        <v>2.4920095474445874</v>
      </c>
      <c r="X81" s="56">
        <f t="shared" si="12"/>
        <v>2.6234624872526058</v>
      </c>
      <c r="Y81" s="56">
        <f t="shared" si="12"/>
        <v>2.7509488265188717</v>
      </c>
      <c r="Z81" s="56">
        <f t="shared" si="12"/>
        <v>2.8745818041426565</v>
      </c>
      <c r="AA81" s="56">
        <f t="shared" si="12"/>
        <v>2.9944716956548496</v>
      </c>
      <c r="AB81" s="56">
        <f t="shared" si="12"/>
        <v>3.1107258787578873</v>
      </c>
      <c r="AC81" s="56">
        <f t="shared" si="12"/>
        <v>3.2234488980039515</v>
      </c>
      <c r="AD81" s="56">
        <f t="shared" si="12"/>
        <v>3.332742528588609</v>
      </c>
      <c r="AE81" s="56">
        <f t="shared" si="12"/>
        <v>3.4387058392398031</v>
      </c>
      <c r="AF81" s="56">
        <f t="shared" si="12"/>
        <v>3.5414352541846821</v>
      </c>
      <c r="AG81" s="56">
        <f t="shared" si="12"/>
        <v>3.6410246141791567</v>
      </c>
      <c r="AH81" s="56">
        <f t="shared" si="12"/>
        <v>3.7375652365873484</v>
      </c>
      <c r="AI81" s="56">
        <f t="shared" si="12"/>
        <v>3.8463037379221143</v>
      </c>
      <c r="AJ81" s="56">
        <f t="shared" si="12"/>
        <v>3.9521362474936086</v>
      </c>
      <c r="AK81" s="56">
        <f t="shared" si="12"/>
        <v>4.0551397995555494</v>
      </c>
      <c r="AL81" s="56">
        <f t="shared" si="12"/>
        <v>4.1553894061877514</v>
      </c>
      <c r="AM81" s="56">
        <f t="shared" si="12"/>
        <v>4.2529581097417104</v>
      </c>
      <c r="AN81" s="56">
        <f t="shared" si="12"/>
        <v>4.3479170339465867</v>
      </c>
      <c r="AO81" s="56">
        <f t="shared" si="12"/>
        <v>4.4403354337091345</v>
      </c>
      <c r="AP81" s="56">
        <f t="shared" si="12"/>
        <v>4.530280743640299</v>
      </c>
      <c r="AQ81" s="56">
        <f t="shared" si="12"/>
        <v>4.6178186253404121</v>
      </c>
      <c r="AR81" s="56">
        <f t="shared" si="12"/>
        <v>4.7030130134741377</v>
      </c>
      <c r="AS81" s="56">
        <f t="shared" si="12"/>
        <v>4.7859261606655421</v>
      </c>
      <c r="AT81" s="56">
        <f t="shared" si="12"/>
        <v>4.8666186812429464</v>
      </c>
      <c r="AU81" s="56">
        <f t="shared" si="12"/>
        <v>4.9451495938624657</v>
      </c>
      <c r="AV81" s="56">
        <f t="shared" si="12"/>
        <v>5.0215763630384531</v>
      </c>
      <c r="AW81" s="56">
        <f t="shared" si="12"/>
        <v>5.0959549396083608</v>
      </c>
      <c r="AX81" s="56">
        <f t="shared" si="12"/>
        <v>5.0972546836835315</v>
      </c>
      <c r="AY81" s="56">
        <f t="shared" si="12"/>
        <v>5.0990610772445573</v>
      </c>
      <c r="AZ81" s="56">
        <f t="shared" si="12"/>
        <v>5.101243201480111</v>
      </c>
      <c r="BA81" s="56">
        <f t="shared" si="12"/>
        <v>5.1036934225132757</v>
      </c>
      <c r="BB81" s="56">
        <f t="shared" si="12"/>
        <v>5.1063244757403616</v>
      </c>
      <c r="BC81" s="56">
        <f t="shared" si="12"/>
        <v>5.1090663858947263</v>
      </c>
      <c r="BD81" s="56">
        <f t="shared" si="12"/>
        <v>5.1118622772131328</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866.24871413882795</v>
      </c>
      <c r="G88" s="43">
        <f>'Option 1'!G88*0.8</f>
        <v>1545.7434773497296</v>
      </c>
      <c r="H88" s="43">
        <f>'Option 1'!H88*0.8</f>
        <v>2198.9604534358418</v>
      </c>
      <c r="I88" s="43">
        <f>'Option 1'!I88*0.8</f>
        <v>2805.486109533902</v>
      </c>
      <c r="J88" s="43">
        <f>'Option 1'!J88*0.8</f>
        <v>3285.94477351161</v>
      </c>
      <c r="K88" s="43">
        <f>'Option 1'!K88*0.8</f>
        <v>3627.3895904208957</v>
      </c>
      <c r="L88" s="43">
        <f>'Option 1'!L88*0.8</f>
        <v>3834.5053206213242</v>
      </c>
      <c r="M88" s="43">
        <f>'Option 1'!M88*0.8</f>
        <v>4005.7582076623862</v>
      </c>
      <c r="N88" s="43">
        <f>'Option 1'!N88*0.8</f>
        <v>4031.5116686049487</v>
      </c>
      <c r="O88" s="43">
        <f>'Option 1'!O88*0.8</f>
        <v>4055.2491086591649</v>
      </c>
      <c r="P88" s="43">
        <f>'Option 1'!P88*0.8</f>
        <v>4076.8819901619263</v>
      </c>
      <c r="Q88" s="43">
        <f>'Option 1'!Q88*0.8</f>
        <v>4099.4948355578199</v>
      </c>
      <c r="R88" s="43">
        <f>'Option 1'!R88*0.8</f>
        <v>4123.1478632891003</v>
      </c>
      <c r="S88" s="43">
        <f>'Option 1'!S88*0.8</f>
        <v>4146.5455274138785</v>
      </c>
      <c r="T88" s="43">
        <f>'Option 1'!T88*0.8</f>
        <v>4156.0970729001065</v>
      </c>
      <c r="U88" s="43">
        <f>'Option 1'!U88*0.8</f>
        <v>4162.0317357552367</v>
      </c>
      <c r="V88" s="43">
        <f>'Option 1'!V88*0.8</f>
        <v>4162.9175922338427</v>
      </c>
      <c r="W88" s="43">
        <f>'Option 1'!W88*0.8</f>
        <v>4162.9175922338427</v>
      </c>
      <c r="X88" s="43">
        <f>'Option 1'!X88*0.8</f>
        <v>4162.9175922338427</v>
      </c>
      <c r="Y88" s="43">
        <f>'Option 1'!Y88*0.8</f>
        <v>4162.9175922338427</v>
      </c>
      <c r="Z88" s="43">
        <f>'Option 1'!Z88*0.8</f>
        <v>4162.9175922338427</v>
      </c>
      <c r="AA88" s="43">
        <f>'Option 1'!AA88*0.8</f>
        <v>4162.9175922338427</v>
      </c>
      <c r="AB88" s="43">
        <f>'Option 1'!AB88*0.8</f>
        <v>4162.9175922338427</v>
      </c>
      <c r="AC88" s="43">
        <f>'Option 1'!AC88*0.8</f>
        <v>4162.9175922338427</v>
      </c>
      <c r="AD88" s="43">
        <f>'Option 1'!AD88*0.8</f>
        <v>4162.9175922338427</v>
      </c>
      <c r="AE88" s="43">
        <f>'Option 1'!AE88*0.8</f>
        <v>4162.9175922338427</v>
      </c>
      <c r="AF88" s="43">
        <f>'Option 1'!AF88*0.8</f>
        <v>4162.9175922338427</v>
      </c>
      <c r="AG88" s="43">
        <f>'Option 1'!AG88*0.8</f>
        <v>4162.9175922338427</v>
      </c>
      <c r="AH88" s="43">
        <f>'Option 1'!AH88*0.8</f>
        <v>4162.9175922338427</v>
      </c>
      <c r="AI88" s="43">
        <f>'Option 1'!AI88*0.8</f>
        <v>4162.9175922338427</v>
      </c>
      <c r="AJ88" s="43">
        <f>'Option 1'!AJ88*0.8</f>
        <v>4162.9175922338427</v>
      </c>
      <c r="AK88" s="43">
        <f>'Option 1'!AK88*0.8</f>
        <v>4162.9175922338427</v>
      </c>
      <c r="AL88" s="43">
        <f>'Option 1'!AL88*0.8</f>
        <v>4162.9175922338427</v>
      </c>
      <c r="AM88" s="43">
        <f>'Option 1'!AM88*0.8</f>
        <v>4162.9175922338427</v>
      </c>
      <c r="AN88" s="43">
        <f>'Option 1'!AN88*0.8</f>
        <v>4162.9175922338427</v>
      </c>
      <c r="AO88" s="43">
        <f>'Option 1'!AO88*0.8</f>
        <v>4162.9175922338427</v>
      </c>
      <c r="AP88" s="43">
        <f>'Option 1'!AP88*0.8</f>
        <v>4162.9175922338427</v>
      </c>
      <c r="AQ88" s="43">
        <f>'Option 1'!AQ88*0.8</f>
        <v>4162.9175922338427</v>
      </c>
      <c r="AR88" s="43">
        <f>'Option 1'!AR88*0.8</f>
        <v>4162.9175922338427</v>
      </c>
      <c r="AS88" s="43">
        <f>'Option 1'!AS88*0.8</f>
        <v>4162.9175922338427</v>
      </c>
      <c r="AT88" s="43">
        <f>'Option 1'!AT88*0.8</f>
        <v>4162.9175922338427</v>
      </c>
      <c r="AU88" s="43">
        <f>'Option 1'!AU88*0.8</f>
        <v>4162.9175922338427</v>
      </c>
      <c r="AV88" s="43">
        <f>'Option 1'!AV88*0.8</f>
        <v>4162.9175922338427</v>
      </c>
      <c r="AW88" s="43">
        <f>'Option 1'!AW88*0.8</f>
        <v>4162.9175922338427</v>
      </c>
      <c r="AX88" s="43"/>
      <c r="AY88" s="43"/>
      <c r="AZ88" s="43"/>
      <c r="BA88" s="43"/>
      <c r="BB88" s="43"/>
      <c r="BC88" s="43"/>
      <c r="BD88" s="43"/>
    </row>
    <row r="89" spans="1:56" x14ac:dyDescent="0.3">
      <c r="A89" s="170"/>
      <c r="B89" s="4" t="s">
        <v>214</v>
      </c>
      <c r="D89" s="4" t="s">
        <v>88</v>
      </c>
      <c r="E89" s="43">
        <f>'Option 1'!E89*0.8</f>
        <v>0</v>
      </c>
      <c r="F89" s="43">
        <f>'Option 1'!F89*0.8</f>
        <v>104100.72385107531</v>
      </c>
      <c r="G89" s="43">
        <f>'Option 1'!G89*0.8</f>
        <v>185758.44587562038</v>
      </c>
      <c r="H89" s="43">
        <f>'Option 1'!H89*0.8</f>
        <v>264258.25653332029</v>
      </c>
      <c r="I89" s="43">
        <f>'Option 1'!I89*0.8</f>
        <v>337146.97637035354</v>
      </c>
      <c r="J89" s="43">
        <f>'Option 1'!J89*0.8</f>
        <v>394885.69953870168</v>
      </c>
      <c r="K89" s="43">
        <f>'Option 1'!K89*0.8</f>
        <v>435918.54843682749</v>
      </c>
      <c r="L89" s="43">
        <f>'Option 1'!L89*0.8</f>
        <v>460808.51027214521</v>
      </c>
      <c r="M89" s="43">
        <f>'Option 1'!M89*0.8</f>
        <v>481388.68454724812</v>
      </c>
      <c r="N89" s="43">
        <f>'Option 1'!N89*0.8</f>
        <v>484483.58544814726</v>
      </c>
      <c r="O89" s="43">
        <f>'Option 1'!O89*0.8</f>
        <v>487336.21270367206</v>
      </c>
      <c r="P89" s="43">
        <f>'Option 1'!P89*0.8</f>
        <v>489935.92637327407</v>
      </c>
      <c r="Q89" s="43">
        <f>'Option 1'!Q89*0.8</f>
        <v>492653.40639445395</v>
      </c>
      <c r="R89" s="43">
        <f>'Option 1'!R89*0.8</f>
        <v>495495.88946877944</v>
      </c>
      <c r="S89" s="43">
        <f>'Option 1'!S89*0.8</f>
        <v>498307.6844325792</v>
      </c>
      <c r="T89" s="43">
        <f>'Option 1'!T89*0.8</f>
        <v>499455.53352347401</v>
      </c>
      <c r="U89" s="43">
        <f>'Option 1'!U89*0.8</f>
        <v>500168.7267310915</v>
      </c>
      <c r="V89" s="43">
        <f>'Option 1'!V89*0.8</f>
        <v>500275.18380184472</v>
      </c>
      <c r="W89" s="43">
        <f>'Option 1'!W89*0.8</f>
        <v>500275.18380184472</v>
      </c>
      <c r="X89" s="43">
        <f>'Option 1'!X89*0.8</f>
        <v>500275.18380184472</v>
      </c>
      <c r="Y89" s="43">
        <f>'Option 1'!Y89*0.8</f>
        <v>500275.18380184472</v>
      </c>
      <c r="Z89" s="43">
        <f>'Option 1'!Z89*0.8</f>
        <v>500275.18380184472</v>
      </c>
      <c r="AA89" s="43">
        <f>'Option 1'!AA89*0.8</f>
        <v>500275.18380184472</v>
      </c>
      <c r="AB89" s="43">
        <f>'Option 1'!AB89*0.8</f>
        <v>500275.18380184472</v>
      </c>
      <c r="AC89" s="43">
        <f>'Option 1'!AC89*0.8</f>
        <v>500275.18380184472</v>
      </c>
      <c r="AD89" s="43">
        <f>'Option 1'!AD89*0.8</f>
        <v>500275.18380184472</v>
      </c>
      <c r="AE89" s="43">
        <f>'Option 1'!AE89*0.8</f>
        <v>500275.18380184472</v>
      </c>
      <c r="AF89" s="43">
        <f>'Option 1'!AF89*0.8</f>
        <v>500275.18380184472</v>
      </c>
      <c r="AG89" s="43">
        <f>'Option 1'!AG89*0.8</f>
        <v>500275.18380184472</v>
      </c>
      <c r="AH89" s="43">
        <f>'Option 1'!AH89*0.8</f>
        <v>500275.18380184472</v>
      </c>
      <c r="AI89" s="43">
        <f>'Option 1'!AI89*0.8</f>
        <v>500275.18380184472</v>
      </c>
      <c r="AJ89" s="43">
        <f>'Option 1'!AJ89*0.8</f>
        <v>500275.18380184472</v>
      </c>
      <c r="AK89" s="43">
        <f>'Option 1'!AK89*0.8</f>
        <v>500275.18380184472</v>
      </c>
      <c r="AL89" s="43">
        <f>'Option 1'!AL89*0.8</f>
        <v>500275.18380184472</v>
      </c>
      <c r="AM89" s="43">
        <f>'Option 1'!AM89*0.8</f>
        <v>500275.18380184472</v>
      </c>
      <c r="AN89" s="43">
        <f>'Option 1'!AN89*0.8</f>
        <v>500275.18380184472</v>
      </c>
      <c r="AO89" s="43">
        <f>'Option 1'!AO89*0.8</f>
        <v>500275.18380184472</v>
      </c>
      <c r="AP89" s="43">
        <f>'Option 1'!AP89*0.8</f>
        <v>500275.18380184472</v>
      </c>
      <c r="AQ89" s="43">
        <f>'Option 1'!AQ89*0.8</f>
        <v>500275.18380184472</v>
      </c>
      <c r="AR89" s="43">
        <f>'Option 1'!AR89*0.8</f>
        <v>500275.18380184472</v>
      </c>
      <c r="AS89" s="43">
        <f>'Option 1'!AS89*0.8</f>
        <v>500275.18380184472</v>
      </c>
      <c r="AT89" s="43">
        <f>'Option 1'!AT89*0.8</f>
        <v>500275.18380184472</v>
      </c>
      <c r="AU89" s="43">
        <f>'Option 1'!AU89*0.8</f>
        <v>500275.18380184472</v>
      </c>
      <c r="AV89" s="43">
        <f>'Option 1'!AV89*0.8</f>
        <v>500275.18380184472</v>
      </c>
      <c r="AW89" s="43">
        <f>'Option 1'!AW89*0.8</f>
        <v>500275.18380184472</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2.28714295475113E-3</v>
      </c>
      <c r="G91" s="43">
        <f>'Option 1'!G91*0.8</f>
        <v>4.1493530958464026E-3</v>
      </c>
      <c r="H91" s="43">
        <f>'Option 1'!H91*0.8</f>
        <v>5.878152906338246E-3</v>
      </c>
      <c r="I91" s="43">
        <f>'Option 1'!I91*0.8</f>
        <v>7.4795531261348594E-3</v>
      </c>
      <c r="J91" s="43">
        <f>'Option 1'!J91*0.8</f>
        <v>8.748100634985349E-3</v>
      </c>
      <c r="K91" s="43">
        <f>'Option 1'!K91*0.8</f>
        <v>9.7133024983320371E-3</v>
      </c>
      <c r="L91" s="43">
        <f>'Option 1'!L91*0.8</f>
        <v>1.0426035977896944E-2</v>
      </c>
      <c r="M91" s="43">
        <f>'Option 1'!M91*0.8</f>
        <v>1.1022882060612521E-2</v>
      </c>
      <c r="N91" s="43">
        <f>'Option 1'!N91*0.8</f>
        <v>1.1126082147058049E-2</v>
      </c>
      <c r="O91" s="43">
        <f>'Option 1'!O91*0.8</f>
        <v>1.1226214710945214E-2</v>
      </c>
      <c r="P91" s="43">
        <f>'Option 1'!P91*0.8</f>
        <v>1.1323116459656005E-2</v>
      </c>
      <c r="Q91" s="43">
        <f>'Option 1'!Q91*0.8</f>
        <v>1.1425001881632155E-2</v>
      </c>
      <c r="R91" s="43">
        <f>'Option 1'!R91*0.8</f>
        <v>1.1532100442678054E-2</v>
      </c>
      <c r="S91" s="43">
        <f>'Option 1'!S91*0.8</f>
        <v>1.1641062005062883E-2</v>
      </c>
      <c r="T91" s="43">
        <f>'Option 1'!T91*0.8</f>
        <v>1.166889577368844E-2</v>
      </c>
      <c r="U91" s="43">
        <f>'Option 1'!U91*0.8</f>
        <v>1.168456497136388E-2</v>
      </c>
      <c r="V91" s="43">
        <f>'Option 1'!V91*0.8</f>
        <v>1.1686903884393005E-2</v>
      </c>
      <c r="W91" s="43">
        <f>'Option 1'!W91*0.8</f>
        <v>1.1686903884393005E-2</v>
      </c>
      <c r="X91" s="43">
        <f>'Option 1'!X91*0.8</f>
        <v>1.1686903884393005E-2</v>
      </c>
      <c r="Y91" s="43">
        <f>'Option 1'!Y91*0.8</f>
        <v>1.1686903884393005E-2</v>
      </c>
      <c r="Z91" s="43">
        <f>'Option 1'!Z91*0.8</f>
        <v>1.1686903884393005E-2</v>
      </c>
      <c r="AA91" s="43">
        <f>'Option 1'!AA91*0.8</f>
        <v>1.1686903884393005E-2</v>
      </c>
      <c r="AB91" s="43">
        <f>'Option 1'!AB91*0.8</f>
        <v>1.1686903884393005E-2</v>
      </c>
      <c r="AC91" s="43">
        <f>'Option 1'!AC91*0.8</f>
        <v>1.1686903884393005E-2</v>
      </c>
      <c r="AD91" s="43">
        <f>'Option 1'!AD91*0.8</f>
        <v>1.1686903884393005E-2</v>
      </c>
      <c r="AE91" s="43">
        <f>'Option 1'!AE91*0.8</f>
        <v>1.1686903884393005E-2</v>
      </c>
      <c r="AF91" s="43">
        <f>'Option 1'!AF91*0.8</f>
        <v>1.1686903884393005E-2</v>
      </c>
      <c r="AG91" s="43">
        <f>'Option 1'!AG91*0.8</f>
        <v>1.1686903884393005E-2</v>
      </c>
      <c r="AH91" s="43">
        <f>'Option 1'!AH91*0.8</f>
        <v>1.1686903884393005E-2</v>
      </c>
      <c r="AI91" s="43">
        <f>'Option 1'!AI91*0.8</f>
        <v>1.1686903884393005E-2</v>
      </c>
      <c r="AJ91" s="43">
        <f>'Option 1'!AJ91*0.8</f>
        <v>1.1686903884393005E-2</v>
      </c>
      <c r="AK91" s="43">
        <f>'Option 1'!AK91*0.8</f>
        <v>1.1686903884393005E-2</v>
      </c>
      <c r="AL91" s="43">
        <f>'Option 1'!AL91*0.8</f>
        <v>1.1686903884393005E-2</v>
      </c>
      <c r="AM91" s="43">
        <f>'Option 1'!AM91*0.8</f>
        <v>1.1686903884393005E-2</v>
      </c>
      <c r="AN91" s="43">
        <f>'Option 1'!AN91*0.8</f>
        <v>1.1686903884393005E-2</v>
      </c>
      <c r="AO91" s="43">
        <f>'Option 1'!AO91*0.8</f>
        <v>1.1686903884393005E-2</v>
      </c>
      <c r="AP91" s="43">
        <f>'Option 1'!AP91*0.8</f>
        <v>1.1686903884393005E-2</v>
      </c>
      <c r="AQ91" s="43">
        <f>'Option 1'!AQ91*0.8</f>
        <v>1.1686903884393005E-2</v>
      </c>
      <c r="AR91" s="43">
        <f>'Option 1'!AR91*0.8</f>
        <v>1.1686903884393005E-2</v>
      </c>
      <c r="AS91" s="43">
        <f>'Option 1'!AS91*0.8</f>
        <v>1.1686903884393005E-2</v>
      </c>
      <c r="AT91" s="43">
        <f>'Option 1'!AT91*0.8</f>
        <v>1.1686903884393005E-2</v>
      </c>
      <c r="AU91" s="43">
        <f>'Option 1'!AU91*0.8</f>
        <v>1.1686903884393005E-2</v>
      </c>
      <c r="AV91" s="43">
        <f>'Option 1'!AV91*0.8</f>
        <v>1.1686903884393005E-2</v>
      </c>
      <c r="AW91" s="43">
        <f>'Option 1'!AW91*0.8</f>
        <v>1.1686903884393005E-2</v>
      </c>
      <c r="AX91" s="35"/>
      <c r="AY91" s="35"/>
      <c r="AZ91" s="35"/>
      <c r="BA91" s="35"/>
      <c r="BB91" s="35"/>
      <c r="BC91" s="35"/>
      <c r="BD91" s="35"/>
    </row>
    <row r="92" spans="1:56" ht="16.5" x14ac:dyDescent="0.3">
      <c r="A92" s="170"/>
      <c r="B92" s="4" t="s">
        <v>333</v>
      </c>
      <c r="D92" s="4" t="s">
        <v>42</v>
      </c>
      <c r="E92" s="43">
        <f>'Option 1'!E92*0.8</f>
        <v>0</v>
      </c>
      <c r="F92" s="43">
        <f>'Option 1'!F92*0.8</f>
        <v>4.5369934293472474E-3</v>
      </c>
      <c r="G92" s="43">
        <f>'Option 1'!G92*0.8</f>
        <v>8.2310498750373662E-3</v>
      </c>
      <c r="H92" s="43">
        <f>'Option 1'!H92*0.8</f>
        <v>1.1660460950792179E-2</v>
      </c>
      <c r="I92" s="43">
        <f>'Option 1'!I92*0.8</f>
        <v>1.4837150129699803E-2</v>
      </c>
      <c r="J92" s="43">
        <f>'Option 1'!J92*0.8</f>
        <v>1.7353561139564183E-2</v>
      </c>
      <c r="K92" s="43">
        <f>'Option 1'!K92*0.8</f>
        <v>1.9268226990643109E-2</v>
      </c>
      <c r="L92" s="43">
        <f>'Option 1'!L92*0.8</f>
        <v>2.0682072638963631E-2</v>
      </c>
      <c r="M92" s="43">
        <f>'Option 1'!M92*0.8</f>
        <v>2.1866033068716036E-2</v>
      </c>
      <c r="N92" s="43">
        <f>'Option 1'!N92*0.8</f>
        <v>2.2070750536480253E-2</v>
      </c>
      <c r="O92" s="43">
        <f>'Option 1'!O92*0.8</f>
        <v>2.2269382975906939E-2</v>
      </c>
      <c r="P92" s="43">
        <f>'Option 1'!P92*0.8</f>
        <v>2.2461606464290056E-2</v>
      </c>
      <c r="Q92" s="43">
        <f>'Option 1'!Q92*0.8</f>
        <v>2.2663716039072794E-2</v>
      </c>
      <c r="R92" s="43">
        <f>'Option 1'!R92*0.8</f>
        <v>2.2876166890362353E-2</v>
      </c>
      <c r="S92" s="43">
        <f>'Option 1'!S92*0.8</f>
        <v>2.3092313367592581E-2</v>
      </c>
      <c r="T92" s="43">
        <f>'Option 1'!T92*0.8</f>
        <v>2.31475270677707E-2</v>
      </c>
      <c r="U92" s="43">
        <f>'Option 1'!U92*0.8</f>
        <v>2.3178609972645068E-2</v>
      </c>
      <c r="V92" s="43">
        <f>'Option 1'!V92*0.8</f>
        <v>2.3183249662098199E-2</v>
      </c>
      <c r="W92" s="43">
        <f>'Option 1'!W92*0.8</f>
        <v>2.3183249662098199E-2</v>
      </c>
      <c r="X92" s="43">
        <f>'Option 1'!X92*0.8</f>
        <v>2.3183249662098199E-2</v>
      </c>
      <c r="Y92" s="43">
        <f>'Option 1'!Y92*0.8</f>
        <v>2.3183249662098199E-2</v>
      </c>
      <c r="Z92" s="43">
        <f>'Option 1'!Z92*0.8</f>
        <v>2.3183249662098199E-2</v>
      </c>
      <c r="AA92" s="43">
        <f>'Option 1'!AA92*0.8</f>
        <v>2.3183249662098199E-2</v>
      </c>
      <c r="AB92" s="43">
        <f>'Option 1'!AB92*0.8</f>
        <v>2.3183249662098199E-2</v>
      </c>
      <c r="AC92" s="43">
        <f>'Option 1'!AC92*0.8</f>
        <v>2.3183249662098199E-2</v>
      </c>
      <c r="AD92" s="43">
        <f>'Option 1'!AD92*0.8</f>
        <v>2.3183249662098199E-2</v>
      </c>
      <c r="AE92" s="43">
        <f>'Option 1'!AE92*0.8</f>
        <v>2.3183249662098199E-2</v>
      </c>
      <c r="AF92" s="43">
        <f>'Option 1'!AF92*0.8</f>
        <v>2.3183249662098199E-2</v>
      </c>
      <c r="AG92" s="43">
        <f>'Option 1'!AG92*0.8</f>
        <v>2.3183249662098199E-2</v>
      </c>
      <c r="AH92" s="43">
        <f>'Option 1'!AH92*0.8</f>
        <v>2.3183249662098199E-2</v>
      </c>
      <c r="AI92" s="43">
        <f>'Option 1'!AI92*0.8</f>
        <v>2.3183249662098199E-2</v>
      </c>
      <c r="AJ92" s="43">
        <f>'Option 1'!AJ92*0.8</f>
        <v>2.3183249662098199E-2</v>
      </c>
      <c r="AK92" s="43">
        <f>'Option 1'!AK92*0.8</f>
        <v>2.3183249662098199E-2</v>
      </c>
      <c r="AL92" s="43">
        <f>'Option 1'!AL92*0.8</f>
        <v>2.3183249662098199E-2</v>
      </c>
      <c r="AM92" s="43">
        <f>'Option 1'!AM92*0.8</f>
        <v>2.3183249662098199E-2</v>
      </c>
      <c r="AN92" s="43">
        <f>'Option 1'!AN92*0.8</f>
        <v>2.3183249662098199E-2</v>
      </c>
      <c r="AO92" s="43">
        <f>'Option 1'!AO92*0.8</f>
        <v>2.3183249662098199E-2</v>
      </c>
      <c r="AP92" s="43">
        <f>'Option 1'!AP92*0.8</f>
        <v>2.3183249662098199E-2</v>
      </c>
      <c r="AQ92" s="43">
        <f>'Option 1'!AQ92*0.8</f>
        <v>2.3183249662098199E-2</v>
      </c>
      <c r="AR92" s="43">
        <f>'Option 1'!AR92*0.8</f>
        <v>2.3183249662098199E-2</v>
      </c>
      <c r="AS92" s="43">
        <f>'Option 1'!AS92*0.8</f>
        <v>2.3183249662098199E-2</v>
      </c>
      <c r="AT92" s="43">
        <f>'Option 1'!AT92*0.8</f>
        <v>2.3183249662098199E-2</v>
      </c>
      <c r="AU92" s="43">
        <f>'Option 1'!AU92*0.8</f>
        <v>2.3183249662098199E-2</v>
      </c>
      <c r="AV92" s="43">
        <f>'Option 1'!AV92*0.8</f>
        <v>2.3183249662098199E-2</v>
      </c>
      <c r="AW92" s="43">
        <f>'Option 1'!AW92*0.8</f>
        <v>2.3183249662098199E-2</v>
      </c>
      <c r="AX92" s="35"/>
      <c r="AY92" s="35"/>
      <c r="AZ92" s="35"/>
      <c r="BA92" s="35"/>
      <c r="BB92" s="35"/>
      <c r="BC92" s="35"/>
      <c r="BD92" s="35"/>
    </row>
    <row r="93" spans="1:56" x14ac:dyDescent="0.3">
      <c r="A93" s="170"/>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9.140625" style="2" customWidth="1"/>
    <col min="8" max="8" width="24.5703125" style="2" customWidth="1"/>
    <col min="9" max="11" width="11.140625" style="2" customWidth="1"/>
    <col min="12" max="16384" width="9.140625" style="2"/>
  </cols>
  <sheetData>
    <row r="1" spans="2:26" x14ac:dyDescent="0.3">
      <c r="B1" s="25" t="s">
        <v>49</v>
      </c>
      <c r="Z1" s="26" t="s">
        <v>29</v>
      </c>
    </row>
    <row r="2" spans="2:26" x14ac:dyDescent="0.3">
      <c r="B2" s="150"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33kV Fittings delivers a cost effective reduction in the risk of condition based failure.  This CBA specifically relates to East Midlands.</v>
      </c>
      <c r="C2" s="151"/>
      <c r="D2" s="151"/>
      <c r="E2" s="151"/>
      <c r="F2" s="152"/>
      <c r="G2" s="25" t="s">
        <v>367</v>
      </c>
      <c r="Z2" s="26" t="s">
        <v>80</v>
      </c>
    </row>
    <row r="3" spans="2:26" ht="24.75" customHeight="1" x14ac:dyDescent="0.3">
      <c r="B3" s="153"/>
      <c r="C3" s="154"/>
      <c r="D3" s="154"/>
      <c r="E3" s="154"/>
      <c r="F3" s="155"/>
      <c r="G3" s="18" t="s">
        <v>368</v>
      </c>
    </row>
    <row r="4" spans="2:26" ht="18" customHeight="1" x14ac:dyDescent="0.3">
      <c r="B4" s="25" t="s">
        <v>79</v>
      </c>
      <c r="C4" s="27"/>
      <c r="D4" s="27"/>
      <c r="E4" s="27"/>
      <c r="F4" s="27"/>
    </row>
    <row r="5" spans="2:26" ht="102" customHeight="1" x14ac:dyDescent="0.3">
      <c r="B5" s="147" t="s">
        <v>366</v>
      </c>
      <c r="C5" s="148"/>
      <c r="D5" s="148"/>
      <c r="E5" s="148"/>
      <c r="F5" s="149"/>
    </row>
    <row r="6" spans="2:26" ht="13.5" customHeight="1" x14ac:dyDescent="0.3">
      <c r="B6" s="27"/>
      <c r="C6" s="27"/>
      <c r="D6" s="27"/>
      <c r="E6" s="27"/>
      <c r="F6" s="27"/>
    </row>
    <row r="7" spans="2:26" x14ac:dyDescent="0.3">
      <c r="B7" s="25" t="s">
        <v>50</v>
      </c>
    </row>
    <row r="8" spans="2:26" x14ac:dyDescent="0.3">
      <c r="B8" s="158" t="s">
        <v>27</v>
      </c>
      <c r="C8" s="159"/>
      <c r="D8" s="156" t="s">
        <v>30</v>
      </c>
      <c r="E8" s="156"/>
      <c r="F8" s="156"/>
    </row>
    <row r="9" spans="2:26" ht="22.5" customHeight="1" x14ac:dyDescent="0.3">
      <c r="B9" s="160" t="s">
        <v>303</v>
      </c>
      <c r="C9" s="161"/>
      <c r="D9" s="157" t="str">
        <f>'Baseline scenario'!$C$1</f>
        <v>No intervention</v>
      </c>
      <c r="E9" s="157"/>
      <c r="F9" s="157"/>
    </row>
    <row r="10" spans="2:26" ht="22.5" customHeight="1" x14ac:dyDescent="0.3">
      <c r="B10" s="145" t="s">
        <v>226</v>
      </c>
      <c r="C10" s="146"/>
      <c r="D10" s="147" t="str">
        <f>'Option 1'!$C$1</f>
        <v>Asset Replacement Programme</v>
      </c>
      <c r="E10" s="148"/>
      <c r="F10" s="149"/>
    </row>
    <row r="11" spans="2:26" ht="22.5" customHeight="1" x14ac:dyDescent="0.3">
      <c r="B11" s="145" t="s">
        <v>345</v>
      </c>
      <c r="C11" s="146"/>
      <c r="D11" s="147" t="str">
        <f>'Option 1(i)'!$C$1</f>
        <v>Sensitivity Analysis of Option 1 - Asset Replacement Programme Delivered With 10% Increased Costs</v>
      </c>
      <c r="E11" s="148"/>
      <c r="F11" s="149"/>
    </row>
    <row r="12" spans="2:26" ht="22.5" customHeight="1" x14ac:dyDescent="0.3">
      <c r="B12" s="145" t="s">
        <v>346</v>
      </c>
      <c r="C12" s="146"/>
      <c r="D12" s="147" t="str">
        <f>'Option 1(ii)'!$C$1</f>
        <v>Sensitivity Analysis of Option 1 - Asset Replacement Programme Achieving 20% Lower Benefits</v>
      </c>
      <c r="E12" s="148"/>
      <c r="F12" s="149"/>
    </row>
    <row r="13" spans="2:26" ht="22.5" customHeight="1" x14ac:dyDescent="0.3">
      <c r="B13" s="145"/>
      <c r="C13" s="146"/>
      <c r="D13" s="147"/>
      <c r="E13" s="148"/>
      <c r="F13" s="149"/>
    </row>
    <row r="14" spans="2:26" ht="22.5" customHeight="1" x14ac:dyDescent="0.3">
      <c r="B14" s="145"/>
      <c r="C14" s="146"/>
      <c r="D14" s="147"/>
      <c r="E14" s="148"/>
      <c r="F14" s="149"/>
    </row>
    <row r="15" spans="2:26" ht="22.5" customHeight="1" x14ac:dyDescent="0.3">
      <c r="B15" s="145"/>
      <c r="C15" s="146"/>
      <c r="D15" s="147"/>
      <c r="E15" s="148"/>
      <c r="F15" s="149"/>
    </row>
    <row r="16" spans="2:26" ht="22.5" customHeight="1" x14ac:dyDescent="0.3">
      <c r="B16" s="145"/>
      <c r="C16" s="146"/>
      <c r="D16" s="147"/>
      <c r="E16" s="148"/>
      <c r="F16" s="149"/>
    </row>
    <row r="17" spans="2:11" ht="22.5" customHeight="1" x14ac:dyDescent="0.3">
      <c r="B17" s="145"/>
      <c r="C17" s="146"/>
      <c r="D17" s="147"/>
      <c r="E17" s="148"/>
      <c r="F17" s="149"/>
    </row>
    <row r="18" spans="2:11" ht="22.5" customHeight="1" x14ac:dyDescent="0.3">
      <c r="B18" s="145"/>
      <c r="C18" s="146"/>
      <c r="D18" s="147"/>
      <c r="E18" s="148"/>
      <c r="F18" s="149"/>
    </row>
    <row r="19" spans="2:11" ht="22.5" customHeight="1" x14ac:dyDescent="0.3">
      <c r="B19" s="145"/>
      <c r="C19" s="146"/>
      <c r="D19" s="147"/>
      <c r="E19" s="148"/>
      <c r="F19" s="149"/>
    </row>
    <row r="20" spans="2:11" ht="22.5" customHeight="1" x14ac:dyDescent="0.3">
      <c r="B20" s="145"/>
      <c r="C20" s="146"/>
      <c r="D20" s="147"/>
      <c r="E20" s="148"/>
      <c r="F20" s="149"/>
    </row>
    <row r="21" spans="2:11" ht="22.5" customHeight="1" x14ac:dyDescent="0.3">
      <c r="B21" s="145"/>
      <c r="C21" s="146"/>
      <c r="D21" s="147"/>
      <c r="E21" s="148"/>
      <c r="F21" s="149"/>
    </row>
    <row r="22" spans="2:11" ht="22.5" customHeight="1" x14ac:dyDescent="0.3">
      <c r="B22" s="145"/>
      <c r="C22" s="146"/>
      <c r="D22" s="147"/>
      <c r="E22" s="148"/>
      <c r="F22" s="149"/>
    </row>
    <row r="23" spans="2:11" ht="22.5" customHeight="1" x14ac:dyDescent="0.3">
      <c r="B23" s="145"/>
      <c r="C23" s="146"/>
      <c r="D23" s="147"/>
      <c r="E23" s="148"/>
      <c r="F23" s="149"/>
    </row>
    <row r="24" spans="2:11" ht="12.75" customHeight="1" x14ac:dyDescent="0.3">
      <c r="B24" s="28"/>
      <c r="C24" s="28"/>
      <c r="D24" s="29"/>
      <c r="E24" s="29"/>
      <c r="F24" s="29"/>
    </row>
    <row r="25" spans="2:11" x14ac:dyDescent="0.3">
      <c r="B25" s="25" t="s">
        <v>51</v>
      </c>
    </row>
    <row r="26" spans="2:11" ht="38.25" customHeight="1" x14ac:dyDescent="0.3">
      <c r="B26" s="141" t="s">
        <v>48</v>
      </c>
      <c r="C26" s="143" t="s">
        <v>27</v>
      </c>
      <c r="D26" s="143" t="s">
        <v>28</v>
      </c>
      <c r="E26" s="143" t="s">
        <v>30</v>
      </c>
      <c r="F26" s="141" t="s">
        <v>31</v>
      </c>
      <c r="G26" s="140" t="s">
        <v>101</v>
      </c>
      <c r="H26" s="140"/>
      <c r="I26" s="140"/>
      <c r="J26" s="140"/>
      <c r="K26" s="140"/>
    </row>
    <row r="27" spans="2:11" x14ac:dyDescent="0.3">
      <c r="B27" s="142"/>
      <c r="C27" s="144"/>
      <c r="D27" s="144"/>
      <c r="E27" s="144"/>
      <c r="F27" s="142"/>
      <c r="G27" s="64" t="s">
        <v>102</v>
      </c>
      <c r="H27" s="64" t="s">
        <v>103</v>
      </c>
      <c r="I27" s="64" t="s">
        <v>104</v>
      </c>
      <c r="J27" s="64" t="s">
        <v>105</v>
      </c>
      <c r="K27" s="64" t="s">
        <v>106</v>
      </c>
    </row>
    <row r="28" spans="2:11" ht="27.75" customHeight="1" x14ac:dyDescent="0.3">
      <c r="B28" s="30" t="s">
        <v>340</v>
      </c>
      <c r="C28" s="31" t="str">
        <f>D9</f>
        <v>No intervention</v>
      </c>
      <c r="D28" s="30" t="s">
        <v>80</v>
      </c>
      <c r="E28" s="31"/>
      <c r="F28" s="30"/>
      <c r="G28" s="65"/>
      <c r="H28" s="65"/>
      <c r="I28" s="65"/>
      <c r="J28" s="65"/>
      <c r="K28" s="30"/>
    </row>
    <row r="29" spans="2:11" ht="27.75" customHeight="1" x14ac:dyDescent="0.3">
      <c r="B29" s="30">
        <v>1</v>
      </c>
      <c r="C29" s="31" t="str">
        <f>D10</f>
        <v>Asset Replacement Programme</v>
      </c>
      <c r="D29" s="30" t="s">
        <v>29</v>
      </c>
      <c r="E29" s="31"/>
      <c r="F29" s="30" t="s">
        <v>160</v>
      </c>
      <c r="G29" s="65">
        <f>'Option 1'!$C$4</f>
        <v>2.6684119130675037</v>
      </c>
      <c r="H29" s="65">
        <f>'Option 1'!$C$5</f>
        <v>3.9782876871645141</v>
      </c>
      <c r="I29" s="65">
        <f>'Option 1'!$C$6</f>
        <v>5.0338011250650938</v>
      </c>
      <c r="J29" s="65">
        <f>'Option 1'!$C$7</f>
        <v>6.460846520540513</v>
      </c>
      <c r="K29" s="30"/>
    </row>
    <row r="30" spans="2:11" ht="57.75" customHeight="1" x14ac:dyDescent="0.3">
      <c r="B30" s="30" t="s">
        <v>343</v>
      </c>
      <c r="C30" s="31" t="str">
        <f>D11</f>
        <v>Sensitivity Analysis of Option 1 - Asset Replacement Programme Delivered With 10% Increased Costs</v>
      </c>
      <c r="D30" s="30"/>
      <c r="E30" s="31"/>
      <c r="F30" s="30"/>
      <c r="G30" s="65">
        <f>'Option 1(i)'!$C$4</f>
        <v>2.6323925296002022</v>
      </c>
      <c r="H30" s="65">
        <f>'Option 1(i)'!$C$5</f>
        <v>3.9328088863648163</v>
      </c>
      <c r="I30" s="65">
        <f>'Option 1(i)'!$C$6</f>
        <v>4.9820915665930725</v>
      </c>
      <c r="J30" s="65">
        <f>'Option 1(i)'!$C$7</f>
        <v>6.4029125102324533</v>
      </c>
      <c r="K30" s="30"/>
    </row>
    <row r="31" spans="2:11" ht="45.75" customHeight="1" x14ac:dyDescent="0.3">
      <c r="B31" s="30" t="s">
        <v>344</v>
      </c>
      <c r="C31" s="31" t="str">
        <f>D12</f>
        <v>Sensitivity Analysis of Option 1 - Asset Replacement Programme Achieving 20% Lower Benefits</v>
      </c>
      <c r="D31" s="30"/>
      <c r="E31" s="31"/>
      <c r="F31" s="30"/>
      <c r="G31" s="65">
        <f>'Option 1(ii)'!$C$4</f>
        <v>2.0727054711535282</v>
      </c>
      <c r="H31" s="65">
        <f>'Option 1(ii)'!$C$5</f>
        <v>3.1107258787578873</v>
      </c>
      <c r="I31" s="65">
        <f>'Option 1(ii)'!$C$6</f>
        <v>3.9521362474936086</v>
      </c>
      <c r="J31" s="65">
        <f>'Option 1(ii)'!$C$7</f>
        <v>5.0959549396083608</v>
      </c>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K28">
    <cfRule type="expression" dxfId="7" priority="9">
      <formula>$D28="Adopted"</formula>
    </cfRule>
  </conditionalFormatting>
  <conditionalFormatting sqref="B29:C29 E29:K29 C30:C31">
    <cfRule type="expression" dxfId="6" priority="8">
      <formula>$D29="Adopted"</formula>
    </cfRule>
  </conditionalFormatting>
  <conditionalFormatting sqref="D29 D32">
    <cfRule type="expression" dxfId="5" priority="7">
      <formula>$D29="Adopted"</formula>
    </cfRule>
  </conditionalFormatting>
  <conditionalFormatting sqref="B32:C32 E32:K32">
    <cfRule type="expression" dxfId="4" priority="5">
      <formula>$D32="Adopted"</formula>
    </cfRule>
  </conditionalFormatting>
  <conditionalFormatting sqref="B30 E30:K30">
    <cfRule type="expression" dxfId="3" priority="4">
      <formula>$D30="Adopted"</formula>
    </cfRule>
  </conditionalFormatting>
  <conditionalFormatting sqref="D30">
    <cfRule type="expression" dxfId="2" priority="3">
      <formula>$D30="Adopted"</formula>
    </cfRule>
  </conditionalFormatting>
  <conditionalFormatting sqref="B31 E31:K31">
    <cfRule type="expression" dxfId="1" priority="2">
      <formula>$D31="Adopted"</formula>
    </cfRule>
  </conditionalFormatting>
  <conditionalFormatting sqref="D31">
    <cfRule type="expression" dxfId="0" priority="1">
      <formula>$D31="Adopted"</formula>
    </cfRule>
  </conditionalFormatting>
  <dataValidations count="1">
    <dataValidation type="list" allowBlank="1" showInputMessage="1" showErrorMessage="1" sqref="D28:D32">
      <formula1>$Z$1:$Z$2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35" sqref="E35"/>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12" style="4" customWidth="1"/>
    <col min="6" max="6" width="11" style="4" customWidth="1"/>
    <col min="7" max="7" width="12"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341</v>
      </c>
      <c r="D1" s="3"/>
      <c r="E1" s="3" t="str">
        <f>'Option summary'!G2&amp;" - "&amp;'Option summary'!G3</f>
        <v>East Midlands - 33kV Fittings</v>
      </c>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c r="C3" s="9"/>
      <c r="D3" s="9"/>
      <c r="E3" s="9"/>
      <c r="F3" s="9"/>
      <c r="G3" s="9"/>
      <c r="AQ3" s="22"/>
      <c r="AR3" s="22"/>
      <c r="AS3" s="22"/>
      <c r="AT3" s="22"/>
      <c r="AU3" s="22"/>
      <c r="AV3" s="22"/>
      <c r="AW3" s="22"/>
      <c r="AX3" s="22"/>
      <c r="AY3" s="22"/>
      <c r="AZ3" s="22"/>
      <c r="BA3" s="22"/>
      <c r="BB3" s="22"/>
      <c r="BC3" s="22"/>
      <c r="BD3" s="22"/>
    </row>
    <row r="4" spans="1:56" x14ac:dyDescent="0.3">
      <c r="B4" s="15"/>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1" t="s">
        <v>11</v>
      </c>
      <c r="B7" s="61" t="s">
        <v>199</v>
      </c>
      <c r="C7" s="60"/>
      <c r="D7" s="61" t="s">
        <v>40</v>
      </c>
      <c r="E7" s="62">
        <v>-9.0761263584691887E-3</v>
      </c>
      <c r="F7" s="62">
        <v>-9.6245335385256592E-3</v>
      </c>
      <c r="G7" s="62">
        <v>-1.0203810850433332E-2</v>
      </c>
      <c r="H7" s="62">
        <v>-1.0810470936600876E-2</v>
      </c>
      <c r="I7" s="62">
        <v>-1.1329514080542601E-2</v>
      </c>
      <c r="J7" s="62">
        <v>-1.1588238580077546E-2</v>
      </c>
      <c r="K7" s="62">
        <v>-1.1808526308343854E-2</v>
      </c>
      <c r="L7" s="62">
        <v>-1.1995842932060163E-2</v>
      </c>
      <c r="M7" s="62">
        <v>-1.2207505571304705E-2</v>
      </c>
      <c r="N7" s="62">
        <v>-1.23107607364861E-2</v>
      </c>
      <c r="O7" s="62">
        <v>-1.2410946741947086E-2</v>
      </c>
      <c r="P7" s="62">
        <v>-1.2507900207919035E-2</v>
      </c>
      <c r="Q7" s="62">
        <v>-1.26098400069838E-2</v>
      </c>
      <c r="R7" s="62">
        <v>-1.2716995727413557E-2</v>
      </c>
      <c r="S7" s="62">
        <v>-1.2826015443481407E-2</v>
      </c>
      <c r="T7" s="62">
        <v>-1.2853864067218453E-2</v>
      </c>
      <c r="U7" s="62">
        <v>-1.2869541627673708E-2</v>
      </c>
      <c r="V7" s="62">
        <v>-1.2871881788999975E-2</v>
      </c>
      <c r="W7" s="62">
        <v>-1.2871881788999975E-2</v>
      </c>
      <c r="X7" s="62">
        <v>-1.2871881788999975E-2</v>
      </c>
      <c r="Y7" s="62">
        <v>-1.2871881788999975E-2</v>
      </c>
      <c r="Z7" s="62">
        <v>-1.2871881788999975E-2</v>
      </c>
      <c r="AA7" s="62">
        <v>-1.2871881788999975E-2</v>
      </c>
      <c r="AB7" s="62">
        <v>-1.2871881788999975E-2</v>
      </c>
      <c r="AC7" s="62">
        <v>-1.2871881788999975E-2</v>
      </c>
      <c r="AD7" s="62">
        <v>-1.2871881788999975E-2</v>
      </c>
      <c r="AE7" s="62">
        <v>-1.2871881788999975E-2</v>
      </c>
      <c r="AF7" s="62">
        <v>-1.2871881788999975E-2</v>
      </c>
      <c r="AG7" s="62">
        <v>-1.2871881788999975E-2</v>
      </c>
      <c r="AH7" s="62">
        <v>-1.2871881788999975E-2</v>
      </c>
      <c r="AI7" s="62">
        <v>-1.2871881788999975E-2</v>
      </c>
      <c r="AJ7" s="62">
        <v>-1.2871881788999975E-2</v>
      </c>
      <c r="AK7" s="62">
        <v>-1.2871881788999975E-2</v>
      </c>
      <c r="AL7" s="62">
        <v>-1.2871881788999975E-2</v>
      </c>
      <c r="AM7" s="62">
        <v>-1.2871881788999975E-2</v>
      </c>
      <c r="AN7" s="62">
        <v>-1.2871881788999975E-2</v>
      </c>
      <c r="AO7" s="62">
        <v>-1.2871881788999975E-2</v>
      </c>
      <c r="AP7" s="62">
        <v>-1.2871881788999975E-2</v>
      </c>
      <c r="AQ7" s="62">
        <v>-1.2871881788999975E-2</v>
      </c>
      <c r="AR7" s="62">
        <v>-1.2871881788999975E-2</v>
      </c>
      <c r="AS7" s="62">
        <v>-1.2871881788999975E-2</v>
      </c>
      <c r="AT7" s="62">
        <v>-1.2871881788999975E-2</v>
      </c>
      <c r="AU7" s="62">
        <v>-1.2871881788999975E-2</v>
      </c>
      <c r="AV7" s="62">
        <v>-1.2871881788999975E-2</v>
      </c>
      <c r="AW7" s="62">
        <v>-1.2871881788999975E-2</v>
      </c>
      <c r="AX7" s="61"/>
      <c r="AY7" s="61"/>
      <c r="AZ7" s="61"/>
      <c r="BA7" s="61"/>
      <c r="BB7" s="61"/>
      <c r="BC7" s="61"/>
      <c r="BD7" s="61"/>
    </row>
    <row r="8" spans="1:56"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3"/>
      <c r="B12" s="124" t="s">
        <v>196</v>
      </c>
      <c r="C12" s="58"/>
      <c r="D12" s="125" t="s">
        <v>40</v>
      </c>
      <c r="E12" s="59">
        <f>SUM(E7:E11)</f>
        <v>-9.0761263584691887E-3</v>
      </c>
      <c r="F12" s="59">
        <f t="shared" ref="F12:AW12" si="0">SUM(F7:F11)</f>
        <v>-9.6245335385256592E-3</v>
      </c>
      <c r="G12" s="59">
        <f t="shared" si="0"/>
        <v>-1.0203810850433332E-2</v>
      </c>
      <c r="H12" s="59">
        <f t="shared" si="0"/>
        <v>-1.0810470936600876E-2</v>
      </c>
      <c r="I12" s="59">
        <f t="shared" si="0"/>
        <v>-1.1329514080542601E-2</v>
      </c>
      <c r="J12" s="59">
        <f t="shared" si="0"/>
        <v>-1.1588238580077546E-2</v>
      </c>
      <c r="K12" s="59">
        <f t="shared" si="0"/>
        <v>-1.1808526308343854E-2</v>
      </c>
      <c r="L12" s="59">
        <f t="shared" si="0"/>
        <v>-1.1995842932060163E-2</v>
      </c>
      <c r="M12" s="59">
        <f t="shared" si="0"/>
        <v>-1.2207505571304705E-2</v>
      </c>
      <c r="N12" s="59">
        <f t="shared" si="0"/>
        <v>-1.23107607364861E-2</v>
      </c>
      <c r="O12" s="59">
        <f t="shared" si="0"/>
        <v>-1.2410946741947086E-2</v>
      </c>
      <c r="P12" s="59">
        <f t="shared" si="0"/>
        <v>-1.2507900207919035E-2</v>
      </c>
      <c r="Q12" s="59">
        <f t="shared" si="0"/>
        <v>-1.26098400069838E-2</v>
      </c>
      <c r="R12" s="59">
        <f t="shared" si="0"/>
        <v>-1.2716995727413557E-2</v>
      </c>
      <c r="S12" s="59">
        <f t="shared" si="0"/>
        <v>-1.2826015443481407E-2</v>
      </c>
      <c r="T12" s="59">
        <f t="shared" si="0"/>
        <v>-1.2853864067218453E-2</v>
      </c>
      <c r="U12" s="59">
        <f t="shared" si="0"/>
        <v>-1.2869541627673708E-2</v>
      </c>
      <c r="V12" s="59">
        <f t="shared" si="0"/>
        <v>-1.2871881788999975E-2</v>
      </c>
      <c r="W12" s="59">
        <f t="shared" si="0"/>
        <v>-1.2871881788999975E-2</v>
      </c>
      <c r="X12" s="59">
        <f t="shared" si="0"/>
        <v>-1.2871881788999975E-2</v>
      </c>
      <c r="Y12" s="59">
        <f t="shared" si="0"/>
        <v>-1.2871881788999975E-2</v>
      </c>
      <c r="Z12" s="59">
        <f t="shared" si="0"/>
        <v>-1.2871881788999975E-2</v>
      </c>
      <c r="AA12" s="59">
        <f t="shared" si="0"/>
        <v>-1.2871881788999975E-2</v>
      </c>
      <c r="AB12" s="59">
        <f t="shared" si="0"/>
        <v>-1.2871881788999975E-2</v>
      </c>
      <c r="AC12" s="59">
        <f t="shared" si="0"/>
        <v>-1.2871881788999975E-2</v>
      </c>
      <c r="AD12" s="59">
        <f t="shared" si="0"/>
        <v>-1.2871881788999975E-2</v>
      </c>
      <c r="AE12" s="59">
        <f t="shared" si="0"/>
        <v>-1.2871881788999975E-2</v>
      </c>
      <c r="AF12" s="59">
        <f t="shared" si="0"/>
        <v>-1.2871881788999975E-2</v>
      </c>
      <c r="AG12" s="59">
        <f t="shared" si="0"/>
        <v>-1.2871881788999975E-2</v>
      </c>
      <c r="AH12" s="59">
        <f t="shared" si="0"/>
        <v>-1.2871881788999975E-2</v>
      </c>
      <c r="AI12" s="59">
        <f t="shared" si="0"/>
        <v>-1.2871881788999975E-2</v>
      </c>
      <c r="AJ12" s="59">
        <f t="shared" si="0"/>
        <v>-1.2871881788999975E-2</v>
      </c>
      <c r="AK12" s="59">
        <f t="shared" si="0"/>
        <v>-1.2871881788999975E-2</v>
      </c>
      <c r="AL12" s="59">
        <f t="shared" si="0"/>
        <v>-1.2871881788999975E-2</v>
      </c>
      <c r="AM12" s="59">
        <f t="shared" si="0"/>
        <v>-1.2871881788999975E-2</v>
      </c>
      <c r="AN12" s="59">
        <f t="shared" si="0"/>
        <v>-1.2871881788999975E-2</v>
      </c>
      <c r="AO12" s="59">
        <f t="shared" si="0"/>
        <v>-1.2871881788999975E-2</v>
      </c>
      <c r="AP12" s="59">
        <f t="shared" si="0"/>
        <v>-1.2871881788999975E-2</v>
      </c>
      <c r="AQ12" s="59">
        <f t="shared" si="0"/>
        <v>-1.2871881788999975E-2</v>
      </c>
      <c r="AR12" s="59">
        <f t="shared" si="0"/>
        <v>-1.2871881788999975E-2</v>
      </c>
      <c r="AS12" s="59">
        <f t="shared" si="0"/>
        <v>-1.2871881788999975E-2</v>
      </c>
      <c r="AT12" s="59">
        <f t="shared" si="0"/>
        <v>-1.2871881788999975E-2</v>
      </c>
      <c r="AU12" s="59">
        <f t="shared" si="0"/>
        <v>-1.2871881788999975E-2</v>
      </c>
      <c r="AV12" s="59">
        <f t="shared" si="0"/>
        <v>-1.2871881788999975E-2</v>
      </c>
      <c r="AW12" s="59">
        <f t="shared" si="0"/>
        <v>-1.2871881788999975E-2</v>
      </c>
      <c r="AX12" s="61"/>
      <c r="AY12" s="61"/>
      <c r="AZ12" s="61"/>
      <c r="BA12" s="61"/>
      <c r="BB12" s="61"/>
      <c r="BC12" s="61"/>
      <c r="BD12" s="61"/>
    </row>
    <row r="13" spans="1:56"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8"/>
      <c r="B15" s="9" t="s">
        <v>297</v>
      </c>
      <c r="C15" s="11"/>
      <c r="D15" s="11" t="s">
        <v>40</v>
      </c>
      <c r="E15" s="81">
        <f>'Fixed data'!$G$7*E$31/1000000</f>
        <v>-6.426500185671942E-2</v>
      </c>
      <c r="F15" s="81">
        <f>'Fixed data'!$G$7*F$31/1000000</f>
        <v>-6.8082207251860968E-2</v>
      </c>
      <c r="G15" s="81">
        <f>'Fixed data'!$G$7*G$31/1000000</f>
        <v>-7.2113459186090245E-2</v>
      </c>
      <c r="H15" s="81">
        <f>'Fixed data'!$G$7*H$31/1000000</f>
        <v>-7.6351265579696764E-2</v>
      </c>
      <c r="I15" s="81">
        <f>'Fixed data'!$G$7*I$31/1000000</f>
        <v>-7.9944061797236426E-2</v>
      </c>
      <c r="J15" s="81">
        <f>'Fixed data'!$G$7*J$31/1000000</f>
        <v>-8.1621841407889376E-2</v>
      </c>
      <c r="K15" s="81">
        <f>'Fixed data'!$G$7*K$31/1000000</f>
        <v>-8.3005628497579323E-2</v>
      </c>
      <c r="L15" s="81">
        <f>'Fixed data'!$G$7*L$31/1000000</f>
        <v>-8.4134967242998793E-2</v>
      </c>
      <c r="M15" s="81">
        <f>'Fixed data'!$G$7*M$31/1000000</f>
        <v>-8.5429810009257909E-2</v>
      </c>
      <c r="N15" s="81">
        <f>'Fixed data'!$G$7*N$31/1000000</f>
        <v>-8.5926965147532619E-2</v>
      </c>
      <c r="O15" s="81">
        <f>'Fixed data'!$G$7*O$31/1000000</f>
        <v>-8.6385202210068096E-2</v>
      </c>
      <c r="P15" s="81">
        <f>'Fixed data'!$G$7*P$31/1000000</f>
        <v>-8.6802812030308263E-2</v>
      </c>
      <c r="Q15" s="81">
        <f>'Fixed data'!$G$7*Q$31/1000000</f>
        <v>-8.723933946654891E-2</v>
      </c>
      <c r="R15" s="81">
        <f>'Fixed data'!$G$7*R$31/1000000</f>
        <v>-8.7695946999749461E-2</v>
      </c>
      <c r="S15" s="81">
        <f>'Fixed data'!$G$7*S$31/1000000</f>
        <v>-8.8147624891478371E-2</v>
      </c>
      <c r="T15" s="81">
        <f>'Fixed data'!$G$7*T$31/1000000</f>
        <v>-8.8332011756122833E-2</v>
      </c>
      <c r="U15" s="81">
        <f>'Fixed data'!$G$7*U$31/1000000</f>
        <v>-8.8446576867931961E-2</v>
      </c>
      <c r="V15" s="81">
        <f>'Fixed data'!$G$7*V$31/1000000</f>
        <v>-8.8463677796661297E-2</v>
      </c>
      <c r="W15" s="81">
        <f>'Fixed data'!$G$7*W$31/1000000</f>
        <v>-8.8463677796661297E-2</v>
      </c>
      <c r="X15" s="81">
        <f>'Fixed data'!$G$7*X$31/1000000</f>
        <v>-8.8463677796661297E-2</v>
      </c>
      <c r="Y15" s="81">
        <f>'Fixed data'!$G$7*Y$31/1000000</f>
        <v>-8.8463677796661297E-2</v>
      </c>
      <c r="Z15" s="81">
        <f>'Fixed data'!$G$7*Z$31/1000000</f>
        <v>-8.8463677796661297E-2</v>
      </c>
      <c r="AA15" s="81">
        <f>'Fixed data'!$G$7*AA$31/1000000</f>
        <v>-8.8463677796661297E-2</v>
      </c>
      <c r="AB15" s="81">
        <f>'Fixed data'!$G$7*AB$31/1000000</f>
        <v>-8.8463677796661297E-2</v>
      </c>
      <c r="AC15" s="81">
        <f>'Fixed data'!$G$7*AC$31/1000000</f>
        <v>-8.8463677796661297E-2</v>
      </c>
      <c r="AD15" s="81">
        <f>'Fixed data'!$G$7*AD$31/1000000</f>
        <v>-8.8463677796661297E-2</v>
      </c>
      <c r="AE15" s="81">
        <f>'Fixed data'!$G$7*AE$31/1000000</f>
        <v>-8.8463677796661297E-2</v>
      </c>
      <c r="AF15" s="81">
        <f>'Fixed data'!$G$7*AF$31/1000000</f>
        <v>-8.8463677796661297E-2</v>
      </c>
      <c r="AG15" s="81">
        <f>'Fixed data'!$G$7*AG$31/1000000</f>
        <v>-8.8463677796661297E-2</v>
      </c>
      <c r="AH15" s="81">
        <f>'Fixed data'!$G$7*AH$31/1000000</f>
        <v>-8.8463677796661297E-2</v>
      </c>
      <c r="AI15" s="81">
        <f>'Fixed data'!$G$7*AI$31/1000000</f>
        <v>-8.8463677796661297E-2</v>
      </c>
      <c r="AJ15" s="81">
        <f>'Fixed data'!$G$7*AJ$31/1000000</f>
        <v>-8.8463677796661297E-2</v>
      </c>
      <c r="AK15" s="81">
        <f>'Fixed data'!$G$7*AK$31/1000000</f>
        <v>-8.8463677796661297E-2</v>
      </c>
      <c r="AL15" s="81">
        <f>'Fixed data'!$G$7*AL$31/1000000</f>
        <v>-8.8463677796661297E-2</v>
      </c>
      <c r="AM15" s="81">
        <f>'Fixed data'!$G$7*AM$31/1000000</f>
        <v>-8.8463677796661297E-2</v>
      </c>
      <c r="AN15" s="81">
        <f>'Fixed data'!$G$7*AN$31/1000000</f>
        <v>-8.8463677796661297E-2</v>
      </c>
      <c r="AO15" s="81">
        <f>'Fixed data'!$G$7*AO$31/1000000</f>
        <v>-8.8463677796661297E-2</v>
      </c>
      <c r="AP15" s="81">
        <f>'Fixed data'!$G$7*AP$31/1000000</f>
        <v>-8.8463677796661297E-2</v>
      </c>
      <c r="AQ15" s="81">
        <f>'Fixed data'!$G$7*AQ$31/1000000</f>
        <v>-8.8463677796661297E-2</v>
      </c>
      <c r="AR15" s="81">
        <f>'Fixed data'!$G$7*AR$31/1000000</f>
        <v>-8.8463677796661297E-2</v>
      </c>
      <c r="AS15" s="81">
        <f>'Fixed data'!$G$7*AS$31/1000000</f>
        <v>-8.8463677796661297E-2</v>
      </c>
      <c r="AT15" s="81">
        <f>'Fixed data'!$G$7*AT$31/1000000</f>
        <v>-8.8463677796661297E-2</v>
      </c>
      <c r="AU15" s="81">
        <f>'Fixed data'!$G$7*AU$31/1000000</f>
        <v>-8.8463677796661297E-2</v>
      </c>
      <c r="AV15" s="81">
        <f>'Fixed data'!$G$7*AV$31/1000000</f>
        <v>-8.8463677796661297E-2</v>
      </c>
      <c r="AW15" s="81">
        <f>'Fixed data'!$G$7*AW$31/1000000</f>
        <v>-8.8463677796661297E-2</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8"/>
      <c r="B16" s="9" t="s">
        <v>298</v>
      </c>
      <c r="C16" s="9"/>
      <c r="D16" s="9" t="s">
        <v>40</v>
      </c>
      <c r="E16" s="81">
        <f>'Fixed data'!$G$8*E32/1000000</f>
        <v>-0.18836569576665854</v>
      </c>
      <c r="F16" s="81">
        <f>'Fixed data'!$G$8*F32/1000000</f>
        <v>-0.19955422030359404</v>
      </c>
      <c r="G16" s="81">
        <f>'Fixed data'!$G$8*G32/1000000</f>
        <v>-0.21137013181783884</v>
      </c>
      <c r="H16" s="81">
        <f>'Fixed data'!$G$8*H32/1000000</f>
        <v>-0.22379147044373379</v>
      </c>
      <c r="I16" s="81">
        <f>'Fixed data'!$G$8*I32/1000000</f>
        <v>-0.23432223430760998</v>
      </c>
      <c r="J16" s="81">
        <f>'Fixed data'!$G$8*J32/1000000</f>
        <v>-0.2392399362382559</v>
      </c>
      <c r="K16" s="81">
        <f>'Fixed data'!$G$8*K32/1000000</f>
        <v>-0.24329592332938704</v>
      </c>
      <c r="L16" s="81">
        <f>'Fixed data'!$G$8*L32/1000000</f>
        <v>-0.24660610262435492</v>
      </c>
      <c r="M16" s="81">
        <f>'Fixed data'!$G$8*M32/1000000</f>
        <v>-0.25040138701754022</v>
      </c>
      <c r="N16" s="81">
        <f>'Fixed data'!$G$8*N32/1000000</f>
        <v>-0.25185858721701848</v>
      </c>
      <c r="O16" s="81">
        <f>'Fixed data'!$G$8*O32/1000000</f>
        <v>-0.25320171552351134</v>
      </c>
      <c r="P16" s="81">
        <f>'Fixed data'!$G$8*P32/1000000</f>
        <v>-0.25442576223752073</v>
      </c>
      <c r="Q16" s="81">
        <f>'Fixed data'!$G$8*Q32/1000000</f>
        <v>-0.25570525794860827</v>
      </c>
      <c r="R16" s="81">
        <f>'Fixed data'!$G$8*R32/1000000</f>
        <v>-0.25704360997846398</v>
      </c>
      <c r="S16" s="81">
        <f>'Fixed data'!$G$8*S32/1000000</f>
        <v>-0.25836751284751891</v>
      </c>
      <c r="T16" s="81">
        <f>'Fixed data'!$G$8*T32/1000000</f>
        <v>-0.25890796502281693</v>
      </c>
      <c r="U16" s="81">
        <f>'Fixed data'!$G$8*U32/1000000</f>
        <v>-0.25924376423503237</v>
      </c>
      <c r="V16" s="81">
        <f>'Fixed data'!$G$8*V32/1000000</f>
        <v>-0.25929388838107281</v>
      </c>
      <c r="W16" s="81">
        <f>'Fixed data'!$G$8*W32/1000000</f>
        <v>-0.25929388838107281</v>
      </c>
      <c r="X16" s="81">
        <f>'Fixed data'!$G$8*X32/1000000</f>
        <v>-0.25929388838107281</v>
      </c>
      <c r="Y16" s="81">
        <f>'Fixed data'!$G$8*Y32/1000000</f>
        <v>-0.25929388838107281</v>
      </c>
      <c r="Z16" s="81">
        <f>'Fixed data'!$G$8*Z32/1000000</f>
        <v>-0.25929388838107281</v>
      </c>
      <c r="AA16" s="81">
        <f>'Fixed data'!$G$8*AA32/1000000</f>
        <v>-0.25929388838107281</v>
      </c>
      <c r="AB16" s="81">
        <f>'Fixed data'!$G$8*AB32/1000000</f>
        <v>-0.25929388838107281</v>
      </c>
      <c r="AC16" s="81">
        <f>'Fixed data'!$G$8*AC32/1000000</f>
        <v>-0.25929388838107281</v>
      </c>
      <c r="AD16" s="81">
        <f>'Fixed data'!$G$8*AD32/1000000</f>
        <v>-0.25929388838107281</v>
      </c>
      <c r="AE16" s="81">
        <f>'Fixed data'!$G$8*AE32/1000000</f>
        <v>-0.25929388838107281</v>
      </c>
      <c r="AF16" s="81">
        <f>'Fixed data'!$G$8*AF32/1000000</f>
        <v>-0.25929388838107281</v>
      </c>
      <c r="AG16" s="81">
        <f>'Fixed data'!$G$8*AG32/1000000</f>
        <v>-0.25929388838107281</v>
      </c>
      <c r="AH16" s="81">
        <f>'Fixed data'!$G$8*AH32/1000000</f>
        <v>-0.25929388838107281</v>
      </c>
      <c r="AI16" s="81">
        <f>'Fixed data'!$G$8*AI32/1000000</f>
        <v>-0.25929388838107281</v>
      </c>
      <c r="AJ16" s="81">
        <f>'Fixed data'!$G$8*AJ32/1000000</f>
        <v>-0.25929388838107281</v>
      </c>
      <c r="AK16" s="81">
        <f>'Fixed data'!$G$8*AK32/1000000</f>
        <v>-0.25929388838107281</v>
      </c>
      <c r="AL16" s="81">
        <f>'Fixed data'!$G$8*AL32/1000000</f>
        <v>-0.25929388838107281</v>
      </c>
      <c r="AM16" s="81">
        <f>'Fixed data'!$G$8*AM32/1000000</f>
        <v>-0.25929388838107281</v>
      </c>
      <c r="AN16" s="81">
        <f>'Fixed data'!$G$8*AN32/1000000</f>
        <v>-0.25929388838107281</v>
      </c>
      <c r="AO16" s="81">
        <f>'Fixed data'!$G$8*AO32/1000000</f>
        <v>-0.25929388838107281</v>
      </c>
      <c r="AP16" s="81">
        <f>'Fixed data'!$G$8*AP32/1000000</f>
        <v>-0.25929388838107281</v>
      </c>
      <c r="AQ16" s="81">
        <f>'Fixed data'!$G$8*AQ32/1000000</f>
        <v>-0.25929388838107281</v>
      </c>
      <c r="AR16" s="81">
        <f>'Fixed data'!$G$8*AR32/1000000</f>
        <v>-0.25929388838107281</v>
      </c>
      <c r="AS16" s="81">
        <f>'Fixed data'!$G$8*AS32/1000000</f>
        <v>-0.25929388838107281</v>
      </c>
      <c r="AT16" s="81">
        <f>'Fixed data'!$G$8*AT32/1000000</f>
        <v>-0.25929388838107281</v>
      </c>
      <c r="AU16" s="81">
        <f>'Fixed data'!$G$8*AU32/1000000</f>
        <v>-0.25929388838107281</v>
      </c>
      <c r="AV16" s="81">
        <f>'Fixed data'!$G$8*AV32/1000000</f>
        <v>-0.25929388838107281</v>
      </c>
      <c r="AW16" s="81">
        <f>'Fixed data'!$G$8*AW32/1000000</f>
        <v>-0.25929388838107281</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8"/>
      <c r="B18" s="9" t="s">
        <v>69</v>
      </c>
      <c r="C18" s="9"/>
      <c r="D18" s="4" t="s">
        <v>40</v>
      </c>
      <c r="E18" s="34">
        <f>E34*'Fixed data'!$G$9</f>
        <v>-2.0325043482866522E-2</v>
      </c>
      <c r="F18" s="34">
        <f>F34*'Fixed data'!$G$9</f>
        <v>-2.155314447449316E-2</v>
      </c>
      <c r="G18" s="34">
        <f>G34*'Fixed data'!$G$9</f>
        <v>-2.2850375924138484E-2</v>
      </c>
      <c r="H18" s="34">
        <f>H34*'Fixed data'!$G$9</f>
        <v>-2.420892825623211E-2</v>
      </c>
      <c r="I18" s="34">
        <f>I34*'Fixed data'!$G$9</f>
        <v>-2.5371271535009298E-2</v>
      </c>
      <c r="J18" s="34">
        <f>J34*'Fixed data'!$G$9</f>
        <v>-2.5950658213360702E-2</v>
      </c>
      <c r="K18" s="34">
        <f>K34*'Fixed data'!$G$9</f>
        <v>-2.6443969729630656E-2</v>
      </c>
      <c r="L18" s="34">
        <f>L34*'Fixed data'!$G$9</f>
        <v>-2.6863445877463824E-2</v>
      </c>
      <c r="M18" s="34">
        <f>M34*'Fixed data'!$G$9</f>
        <v>-2.733744240157893E-2</v>
      </c>
      <c r="N18" s="34">
        <f>N34*'Fixed data'!$G$9</f>
        <v>-2.7568671632999236E-2</v>
      </c>
      <c r="O18" s="34">
        <f>O34*'Fixed data'!$G$9</f>
        <v>-2.7793027799599884E-2</v>
      </c>
      <c r="P18" s="34">
        <f>P34*'Fixed data'!$G$9</f>
        <v>-2.801014502933696E-2</v>
      </c>
      <c r="Q18" s="34">
        <f>Q34*'Fixed data'!$G$9</f>
        <v>-2.82384286347864E-2</v>
      </c>
      <c r="R18" s="34">
        <f>R34*'Fixed data'!$G$9</f>
        <v>-2.8478392755067784E-2</v>
      </c>
      <c r="S18" s="34">
        <f>S34*'Fixed data'!$G$9</f>
        <v>-2.8722531100222159E-2</v>
      </c>
      <c r="T18" s="34">
        <f>T34*'Fixed data'!$G$9</f>
        <v>-2.8784895204250458E-2</v>
      </c>
      <c r="U18" s="34">
        <f>U34*'Fixed data'!$G$9</f>
        <v>-2.8820003474604252E-2</v>
      </c>
      <c r="V18" s="34">
        <f>V34*'Fixed data'!$G$9</f>
        <v>-2.8825244023141672E-2</v>
      </c>
      <c r="W18" s="34">
        <f>W34*'Fixed data'!$G$9</f>
        <v>-2.8825244023141672E-2</v>
      </c>
      <c r="X18" s="34">
        <f>X34*'Fixed data'!$G$9</f>
        <v>-2.8825244023141672E-2</v>
      </c>
      <c r="Y18" s="34">
        <f>Y34*'Fixed data'!$G$9</f>
        <v>-2.8825244023141672E-2</v>
      </c>
      <c r="Z18" s="34">
        <f>Z34*'Fixed data'!$G$9</f>
        <v>-2.8825244023141672E-2</v>
      </c>
      <c r="AA18" s="34">
        <f>AA34*'Fixed data'!$G$9</f>
        <v>-2.8825244023141672E-2</v>
      </c>
      <c r="AB18" s="34">
        <f>AB34*'Fixed data'!$G$9</f>
        <v>-2.8825244023141672E-2</v>
      </c>
      <c r="AC18" s="34">
        <f>AC34*'Fixed data'!$G$9</f>
        <v>-2.8825244023141672E-2</v>
      </c>
      <c r="AD18" s="34">
        <f>AD34*'Fixed data'!$G$9</f>
        <v>-2.8825244023141672E-2</v>
      </c>
      <c r="AE18" s="34">
        <f>AE34*'Fixed data'!$G$9</f>
        <v>-2.8825244023141672E-2</v>
      </c>
      <c r="AF18" s="34">
        <f>AF34*'Fixed data'!$G$9</f>
        <v>-2.8825244023141672E-2</v>
      </c>
      <c r="AG18" s="34">
        <f>AG34*'Fixed data'!$G$9</f>
        <v>-2.8825244023141672E-2</v>
      </c>
      <c r="AH18" s="34">
        <f>AH34*'Fixed data'!$G$9</f>
        <v>-2.8825244023141672E-2</v>
      </c>
      <c r="AI18" s="34">
        <f>AI34*'Fixed data'!$G$9</f>
        <v>-2.8825244023141672E-2</v>
      </c>
      <c r="AJ18" s="34">
        <f>AJ34*'Fixed data'!$G$9</f>
        <v>-2.8825244023141672E-2</v>
      </c>
      <c r="AK18" s="34">
        <f>AK34*'Fixed data'!$G$9</f>
        <v>-2.8825244023141672E-2</v>
      </c>
      <c r="AL18" s="34">
        <f>AL34*'Fixed data'!$G$9</f>
        <v>-2.8825244023141672E-2</v>
      </c>
      <c r="AM18" s="34">
        <f>AM34*'Fixed data'!$G$9</f>
        <v>-2.8825244023141672E-2</v>
      </c>
      <c r="AN18" s="34">
        <f>AN34*'Fixed data'!$G$9</f>
        <v>-2.8825244023141672E-2</v>
      </c>
      <c r="AO18" s="34">
        <f>AO34*'Fixed data'!$G$9</f>
        <v>-2.8825244023141672E-2</v>
      </c>
      <c r="AP18" s="34">
        <f>AP34*'Fixed data'!$G$9</f>
        <v>-2.8825244023141672E-2</v>
      </c>
      <c r="AQ18" s="34">
        <f>AQ34*'Fixed data'!$G$9</f>
        <v>-2.8825244023141672E-2</v>
      </c>
      <c r="AR18" s="34">
        <f>AR34*'Fixed data'!$G$9</f>
        <v>-2.8825244023141672E-2</v>
      </c>
      <c r="AS18" s="34">
        <f>AS34*'Fixed data'!$G$9</f>
        <v>-2.8825244023141672E-2</v>
      </c>
      <c r="AT18" s="34">
        <f>AT34*'Fixed data'!$G$9</f>
        <v>-2.8825244023141672E-2</v>
      </c>
      <c r="AU18" s="34">
        <f>AU34*'Fixed data'!$G$9</f>
        <v>-2.8825244023141672E-2</v>
      </c>
      <c r="AV18" s="34">
        <f>AV34*'Fixed data'!$G$9</f>
        <v>-2.8825244023141672E-2</v>
      </c>
      <c r="AW18" s="34">
        <f>AW34*'Fixed data'!$G$9</f>
        <v>-2.8825244023141672E-2</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8"/>
      <c r="B19" s="9" t="s">
        <v>70</v>
      </c>
      <c r="C19" s="9"/>
      <c r="D19" s="4" t="s">
        <v>40</v>
      </c>
      <c r="E19" s="34">
        <f>E35*'Fixed data'!$G$10</f>
        <v>-6.1829217107561222E-4</v>
      </c>
      <c r="F19" s="34">
        <f>F35*'Fixed data'!$G$10</f>
        <v>-6.5565126598003329E-4</v>
      </c>
      <c r="G19" s="34">
        <f>G35*'Fixed data'!$G$10</f>
        <v>-6.9511332420711344E-4</v>
      </c>
      <c r="H19" s="34">
        <f>H35*'Fixed data'!$G$10</f>
        <v>-7.3644077679721758E-4</v>
      </c>
      <c r="I19" s="34">
        <f>I35*'Fixed data'!$G$10</f>
        <v>-7.7179950800860013E-4</v>
      </c>
      <c r="J19" s="34">
        <f>J35*'Fixed data'!$G$10</f>
        <v>-7.8942457471766544E-4</v>
      </c>
      <c r="K19" s="34">
        <f>K35*'Fixed data'!$G$10</f>
        <v>-8.044312165813493E-4</v>
      </c>
      <c r="L19" s="34">
        <f>L35*'Fixed data'!$G$10</f>
        <v>-8.1719177074089341E-4</v>
      </c>
      <c r="M19" s="34">
        <f>M35*'Fixed data'!$G$10</f>
        <v>-8.3161084641098914E-4</v>
      </c>
      <c r="N19" s="34">
        <f>N35*'Fixed data'!$G$10</f>
        <v>-8.3864488909982874E-4</v>
      </c>
      <c r="O19" s="34">
        <f>O35*'Fixed data'!$G$10</f>
        <v>-8.4546985168643541E-4</v>
      </c>
      <c r="P19" s="34">
        <f>P35*'Fixed data'!$G$10</f>
        <v>-8.520746042649589E-4</v>
      </c>
      <c r="Q19" s="34">
        <f>Q35*'Fixed data'!$G$10</f>
        <v>-8.5901904038157974E-4</v>
      </c>
      <c r="R19" s="34">
        <f>R35*'Fixed data'!$G$10</f>
        <v>-8.6631880025831007E-4</v>
      </c>
      <c r="S19" s="34">
        <f>S35*'Fixed data'!$G$10</f>
        <v>-8.7374554094870791E-4</v>
      </c>
      <c r="T19" s="34">
        <f>T35*'Fixed data'!$G$10</f>
        <v>-8.7564267033538533E-4</v>
      </c>
      <c r="U19" s="34">
        <f>U35*'Fixed data'!$G$10</f>
        <v>-8.767106714305887E-4</v>
      </c>
      <c r="V19" s="34">
        <f>V35*'Fixed data'!$G$10</f>
        <v>-8.7687009003825655E-4</v>
      </c>
      <c r="W19" s="34">
        <f>W35*'Fixed data'!$G$10</f>
        <v>-8.7687009003825655E-4</v>
      </c>
      <c r="X19" s="34">
        <f>X35*'Fixed data'!$G$10</f>
        <v>-8.7687009003825655E-4</v>
      </c>
      <c r="Y19" s="34">
        <f>Y35*'Fixed data'!$G$10</f>
        <v>-8.7687009003825655E-4</v>
      </c>
      <c r="Z19" s="34">
        <f>Z35*'Fixed data'!$G$10</f>
        <v>-8.7687009003825655E-4</v>
      </c>
      <c r="AA19" s="34">
        <f>AA35*'Fixed data'!$G$10</f>
        <v>-8.7687009003825655E-4</v>
      </c>
      <c r="AB19" s="34">
        <f>AB35*'Fixed data'!$G$10</f>
        <v>-8.7687009003825655E-4</v>
      </c>
      <c r="AC19" s="34">
        <f>AC35*'Fixed data'!$G$10</f>
        <v>-8.7687009003825655E-4</v>
      </c>
      <c r="AD19" s="34">
        <f>AD35*'Fixed data'!$G$10</f>
        <v>-8.7687009003825655E-4</v>
      </c>
      <c r="AE19" s="34">
        <f>AE35*'Fixed data'!$G$10</f>
        <v>-8.7687009003825655E-4</v>
      </c>
      <c r="AF19" s="34">
        <f>AF35*'Fixed data'!$G$10</f>
        <v>-8.7687009003825655E-4</v>
      </c>
      <c r="AG19" s="34">
        <f>AG35*'Fixed data'!$G$10</f>
        <v>-8.7687009003825655E-4</v>
      </c>
      <c r="AH19" s="34">
        <f>AH35*'Fixed data'!$G$10</f>
        <v>-8.7687009003825655E-4</v>
      </c>
      <c r="AI19" s="34">
        <f>AI35*'Fixed data'!$G$10</f>
        <v>-8.7687009003825655E-4</v>
      </c>
      <c r="AJ19" s="34">
        <f>AJ35*'Fixed data'!$G$10</f>
        <v>-8.7687009003825655E-4</v>
      </c>
      <c r="AK19" s="34">
        <f>AK35*'Fixed data'!$G$10</f>
        <v>-8.7687009003825655E-4</v>
      </c>
      <c r="AL19" s="34">
        <f>AL35*'Fixed data'!$G$10</f>
        <v>-8.7687009003825655E-4</v>
      </c>
      <c r="AM19" s="34">
        <f>AM35*'Fixed data'!$G$10</f>
        <v>-8.7687009003825655E-4</v>
      </c>
      <c r="AN19" s="34">
        <f>AN35*'Fixed data'!$G$10</f>
        <v>-8.7687009003825655E-4</v>
      </c>
      <c r="AO19" s="34">
        <f>AO35*'Fixed data'!$G$10</f>
        <v>-8.7687009003825655E-4</v>
      </c>
      <c r="AP19" s="34">
        <f>AP35*'Fixed data'!$G$10</f>
        <v>-8.7687009003825655E-4</v>
      </c>
      <c r="AQ19" s="34">
        <f>AQ35*'Fixed data'!$G$10</f>
        <v>-8.7687009003825655E-4</v>
      </c>
      <c r="AR19" s="34">
        <f>AR35*'Fixed data'!$G$10</f>
        <v>-8.7687009003825655E-4</v>
      </c>
      <c r="AS19" s="34">
        <f>AS35*'Fixed data'!$G$10</f>
        <v>-8.7687009003825655E-4</v>
      </c>
      <c r="AT19" s="34">
        <f>AT35*'Fixed data'!$G$10</f>
        <v>-8.7687009003825655E-4</v>
      </c>
      <c r="AU19" s="34">
        <f>AU35*'Fixed data'!$G$10</f>
        <v>-8.7687009003825655E-4</v>
      </c>
      <c r="AV19" s="34">
        <f>AV35*'Fixed data'!$G$10</f>
        <v>-8.7687009003825655E-4</v>
      </c>
      <c r="AW19" s="34">
        <f>AW35*'Fixed data'!$G$10</f>
        <v>-8.7687009003825655E-4</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69"/>
      <c r="B24" s="13" t="s">
        <v>100</v>
      </c>
      <c r="C24" s="13"/>
      <c r="D24" s="13" t="s">
        <v>40</v>
      </c>
      <c r="E24" s="53">
        <f>SUM(E13:E23)</f>
        <v>-0.27357403327732011</v>
      </c>
      <c r="F24" s="53">
        <f t="shared" ref="F24:BD24" si="1">SUM(F13:F23)</f>
        <v>-0.28984522329592821</v>
      </c>
      <c r="G24" s="53">
        <f t="shared" si="1"/>
        <v>-0.30702908025227466</v>
      </c>
      <c r="H24" s="53">
        <f t="shared" si="1"/>
        <v>-0.32508810505645991</v>
      </c>
      <c r="I24" s="53">
        <f t="shared" si="1"/>
        <v>-0.34040936714786429</v>
      </c>
      <c r="J24" s="53">
        <f t="shared" si="1"/>
        <v>-0.34760186043422359</v>
      </c>
      <c r="K24" s="53">
        <f t="shared" si="1"/>
        <v>-0.35354995277317836</v>
      </c>
      <c r="L24" s="53">
        <f t="shared" si="1"/>
        <v>-0.35842170751555846</v>
      </c>
      <c r="M24" s="53">
        <f t="shared" si="1"/>
        <v>-0.36400025027478805</v>
      </c>
      <c r="N24" s="53">
        <f t="shared" si="1"/>
        <v>-0.3661928688866502</v>
      </c>
      <c r="O24" s="53">
        <f t="shared" si="1"/>
        <v>-0.36822541538486575</v>
      </c>
      <c r="P24" s="53">
        <f t="shared" si="1"/>
        <v>-0.3700907939014309</v>
      </c>
      <c r="Q24" s="53">
        <f t="shared" si="1"/>
        <v>-0.37204204509032518</v>
      </c>
      <c r="R24" s="53">
        <f t="shared" si="1"/>
        <v>-0.3740842685335396</v>
      </c>
      <c r="S24" s="53">
        <f t="shared" si="1"/>
        <v>-0.37611141438016815</v>
      </c>
      <c r="T24" s="53">
        <f t="shared" si="1"/>
        <v>-0.37690051465352564</v>
      </c>
      <c r="U24" s="53">
        <f t="shared" si="1"/>
        <v>-0.37738705524899913</v>
      </c>
      <c r="V24" s="53">
        <f t="shared" si="1"/>
        <v>-0.37745968029091409</v>
      </c>
      <c r="W24" s="53">
        <f t="shared" si="1"/>
        <v>-0.37745968029091409</v>
      </c>
      <c r="X24" s="53">
        <f t="shared" si="1"/>
        <v>-0.37745968029091409</v>
      </c>
      <c r="Y24" s="53">
        <f t="shared" si="1"/>
        <v>-0.37745968029091409</v>
      </c>
      <c r="Z24" s="53">
        <f t="shared" si="1"/>
        <v>-0.37745968029091409</v>
      </c>
      <c r="AA24" s="53">
        <f t="shared" si="1"/>
        <v>-0.37745968029091409</v>
      </c>
      <c r="AB24" s="53">
        <f t="shared" si="1"/>
        <v>-0.37745968029091409</v>
      </c>
      <c r="AC24" s="53">
        <f t="shared" si="1"/>
        <v>-0.37745968029091409</v>
      </c>
      <c r="AD24" s="53">
        <f t="shared" si="1"/>
        <v>-0.37745968029091409</v>
      </c>
      <c r="AE24" s="53">
        <f t="shared" si="1"/>
        <v>-0.37745968029091409</v>
      </c>
      <c r="AF24" s="53">
        <f t="shared" si="1"/>
        <v>-0.37745968029091409</v>
      </c>
      <c r="AG24" s="53">
        <f t="shared" si="1"/>
        <v>-0.37745968029091409</v>
      </c>
      <c r="AH24" s="53">
        <f t="shared" si="1"/>
        <v>-0.37745968029091409</v>
      </c>
      <c r="AI24" s="53">
        <f t="shared" si="1"/>
        <v>-0.37745968029091409</v>
      </c>
      <c r="AJ24" s="53">
        <f t="shared" si="1"/>
        <v>-0.37745968029091409</v>
      </c>
      <c r="AK24" s="53">
        <f t="shared" si="1"/>
        <v>-0.37745968029091409</v>
      </c>
      <c r="AL24" s="53">
        <f t="shared" si="1"/>
        <v>-0.37745968029091409</v>
      </c>
      <c r="AM24" s="53">
        <f t="shared" si="1"/>
        <v>-0.37745968029091409</v>
      </c>
      <c r="AN24" s="53">
        <f t="shared" si="1"/>
        <v>-0.37745968029091409</v>
      </c>
      <c r="AO24" s="53">
        <f t="shared" si="1"/>
        <v>-0.37745968029091409</v>
      </c>
      <c r="AP24" s="53">
        <f t="shared" si="1"/>
        <v>-0.37745968029091409</v>
      </c>
      <c r="AQ24" s="53">
        <f t="shared" si="1"/>
        <v>-0.37745968029091409</v>
      </c>
      <c r="AR24" s="53">
        <f t="shared" si="1"/>
        <v>-0.37745968029091409</v>
      </c>
      <c r="AS24" s="53">
        <f t="shared" si="1"/>
        <v>-0.37745968029091409</v>
      </c>
      <c r="AT24" s="53">
        <f t="shared" si="1"/>
        <v>-0.37745968029091409</v>
      </c>
      <c r="AU24" s="53">
        <f t="shared" si="1"/>
        <v>-0.37745968029091409</v>
      </c>
      <c r="AV24" s="53">
        <f t="shared" si="1"/>
        <v>-0.37745968029091409</v>
      </c>
      <c r="AW24" s="53">
        <f t="shared" si="1"/>
        <v>-0.37745968029091409</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0"/>
      <c r="B31" s="4" t="s">
        <v>213</v>
      </c>
      <c r="D31" s="4" t="s">
        <v>208</v>
      </c>
      <c r="E31" s="43">
        <v>-4161.2921396987413</v>
      </c>
      <c r="F31" s="43">
        <v>-4408.4641049596012</v>
      </c>
      <c r="G31" s="43">
        <v>-4669.4960275051644</v>
      </c>
      <c r="H31" s="43">
        <v>-4943.9027796374839</v>
      </c>
      <c r="I31" s="43">
        <v>-5176.5437852803398</v>
      </c>
      <c r="J31" s="43">
        <v>-5285.1834943637205</v>
      </c>
      <c r="K31" s="43">
        <v>-5374.7865780480843</v>
      </c>
      <c r="L31" s="43">
        <v>-5447.9136037789631</v>
      </c>
      <c r="M31" s="43">
        <v>-5531.7573580729877</v>
      </c>
      <c r="N31" s="43">
        <v>-5563.9491842511907</v>
      </c>
      <c r="O31" s="43">
        <v>-5593.6209843189608</v>
      </c>
      <c r="P31" s="43">
        <v>-5620.6620861974125</v>
      </c>
      <c r="Q31" s="43">
        <v>-5648.9281429422799</v>
      </c>
      <c r="R31" s="43">
        <v>-5678.4944276063798</v>
      </c>
      <c r="S31" s="43">
        <v>-5707.7415077623527</v>
      </c>
      <c r="T31" s="43">
        <v>-5719.6809396201379</v>
      </c>
      <c r="U31" s="43">
        <v>-5727.0992681890511</v>
      </c>
      <c r="V31" s="43">
        <v>-5728.2065887873086</v>
      </c>
      <c r="W31" s="43">
        <v>-5728.2065887873086</v>
      </c>
      <c r="X31" s="43">
        <v>-5728.2065887873086</v>
      </c>
      <c r="Y31" s="43">
        <v>-5728.2065887873086</v>
      </c>
      <c r="Z31" s="43">
        <v>-5728.2065887873086</v>
      </c>
      <c r="AA31" s="43">
        <v>-5728.2065887873086</v>
      </c>
      <c r="AB31" s="43">
        <v>-5728.2065887873086</v>
      </c>
      <c r="AC31" s="43">
        <v>-5728.2065887873086</v>
      </c>
      <c r="AD31" s="43">
        <v>-5728.2065887873086</v>
      </c>
      <c r="AE31" s="43">
        <v>-5728.2065887873086</v>
      </c>
      <c r="AF31" s="43">
        <v>-5728.2065887873086</v>
      </c>
      <c r="AG31" s="43">
        <v>-5728.2065887873086</v>
      </c>
      <c r="AH31" s="43">
        <v>-5728.2065887873086</v>
      </c>
      <c r="AI31" s="43">
        <v>-5728.2065887873086</v>
      </c>
      <c r="AJ31" s="43">
        <v>-5728.2065887873086</v>
      </c>
      <c r="AK31" s="43">
        <v>-5728.2065887873086</v>
      </c>
      <c r="AL31" s="43">
        <v>-5728.2065887873086</v>
      </c>
      <c r="AM31" s="43">
        <v>-5728.2065887873086</v>
      </c>
      <c r="AN31" s="43">
        <v>-5728.2065887873086</v>
      </c>
      <c r="AO31" s="43">
        <v>-5728.2065887873086</v>
      </c>
      <c r="AP31" s="43">
        <v>-5728.2065887873086</v>
      </c>
      <c r="AQ31" s="43">
        <v>-5728.2065887873086</v>
      </c>
      <c r="AR31" s="43">
        <v>-5728.2065887873086</v>
      </c>
      <c r="AS31" s="43">
        <v>-5728.2065887873086</v>
      </c>
      <c r="AT31" s="43">
        <v>-5728.2065887873086</v>
      </c>
      <c r="AU31" s="43">
        <v>-5728.2065887873086</v>
      </c>
      <c r="AV31" s="43">
        <v>-5728.2065887873086</v>
      </c>
      <c r="AW31" s="43">
        <v>-5728.2065887873086</v>
      </c>
      <c r="AX31" s="43"/>
      <c r="AY31" s="43"/>
      <c r="AZ31" s="43"/>
      <c r="BA31" s="43"/>
      <c r="BB31" s="43"/>
      <c r="BC31" s="43"/>
      <c r="BD31" s="43"/>
    </row>
    <row r="32" spans="1:56" x14ac:dyDescent="0.3">
      <c r="A32" s="170"/>
      <c r="B32" s="4" t="s">
        <v>214</v>
      </c>
      <c r="D32" s="4" t="s">
        <v>88</v>
      </c>
      <c r="E32" s="43">
        <v>-500079.84638577839</v>
      </c>
      <c r="F32" s="43">
        <v>-529783.53319001116</v>
      </c>
      <c r="G32" s="43">
        <v>-561152.82891502068</v>
      </c>
      <c r="H32" s="43">
        <v>-594129.43374033924</v>
      </c>
      <c r="I32" s="43">
        <v>-622086.8744725188</v>
      </c>
      <c r="J32" s="43">
        <v>-635142.56179413642</v>
      </c>
      <c r="K32" s="43">
        <v>-645910.53837936441</v>
      </c>
      <c r="L32" s="43">
        <v>-654698.51830638642</v>
      </c>
      <c r="M32" s="43">
        <v>-664774.37223833357</v>
      </c>
      <c r="N32" s="43">
        <v>-668642.99836445751</v>
      </c>
      <c r="O32" s="43">
        <v>-672208.7824338635</v>
      </c>
      <c r="P32" s="43">
        <v>-675458.42452086601</v>
      </c>
      <c r="Q32" s="43">
        <v>-678855.27454734081</v>
      </c>
      <c r="R32" s="43">
        <v>-682408.3783902477</v>
      </c>
      <c r="S32" s="43">
        <v>-685923.12209499744</v>
      </c>
      <c r="T32" s="43">
        <v>-687357.93345861591</v>
      </c>
      <c r="U32" s="43">
        <v>-688249.42496813776</v>
      </c>
      <c r="V32" s="43">
        <v>-688382.49630657933</v>
      </c>
      <c r="W32" s="43">
        <v>-688382.49630657933</v>
      </c>
      <c r="X32" s="43">
        <v>-688382.49630657933</v>
      </c>
      <c r="Y32" s="43">
        <v>-688382.49630657933</v>
      </c>
      <c r="Z32" s="43">
        <v>-688382.49630657933</v>
      </c>
      <c r="AA32" s="43">
        <v>-688382.49630657933</v>
      </c>
      <c r="AB32" s="43">
        <v>-688382.49630657933</v>
      </c>
      <c r="AC32" s="43">
        <v>-688382.49630657933</v>
      </c>
      <c r="AD32" s="43">
        <v>-688382.49630657933</v>
      </c>
      <c r="AE32" s="43">
        <v>-688382.49630657933</v>
      </c>
      <c r="AF32" s="43">
        <v>-688382.49630657933</v>
      </c>
      <c r="AG32" s="43">
        <v>-688382.49630657933</v>
      </c>
      <c r="AH32" s="43">
        <v>-688382.49630657933</v>
      </c>
      <c r="AI32" s="43">
        <v>-688382.49630657933</v>
      </c>
      <c r="AJ32" s="43">
        <v>-688382.49630657933</v>
      </c>
      <c r="AK32" s="43">
        <v>-688382.49630657933</v>
      </c>
      <c r="AL32" s="43">
        <v>-688382.49630657933</v>
      </c>
      <c r="AM32" s="43">
        <v>-688382.49630657933</v>
      </c>
      <c r="AN32" s="43">
        <v>-688382.49630657933</v>
      </c>
      <c r="AO32" s="43">
        <v>-688382.49630657933</v>
      </c>
      <c r="AP32" s="43">
        <v>-688382.49630657933</v>
      </c>
      <c r="AQ32" s="43">
        <v>-688382.49630657933</v>
      </c>
      <c r="AR32" s="43">
        <v>-688382.49630657933</v>
      </c>
      <c r="AS32" s="43">
        <v>-688382.49630657933</v>
      </c>
      <c r="AT32" s="43">
        <v>-688382.49630657933</v>
      </c>
      <c r="AU32" s="43">
        <v>-688382.49630657933</v>
      </c>
      <c r="AV32" s="43">
        <v>-688382.49630657933</v>
      </c>
      <c r="AW32" s="43">
        <v>-688382.49630657933</v>
      </c>
      <c r="AX32" s="43"/>
      <c r="AY32" s="43"/>
      <c r="AZ32" s="43"/>
      <c r="BA32" s="43"/>
      <c r="BB32" s="43"/>
      <c r="BC32" s="43"/>
      <c r="BD32" s="43"/>
    </row>
    <row r="33" spans="1:56" ht="16.5" x14ac:dyDescent="0.3">
      <c r="A33" s="170"/>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0"/>
      <c r="B34" s="4" t="s">
        <v>332</v>
      </c>
      <c r="D34" s="4" t="s">
        <v>42</v>
      </c>
      <c r="E34" s="35">
        <v>-1.1339106173757373E-2</v>
      </c>
      <c r="F34" s="35">
        <v>-1.2024249482202938E-2</v>
      </c>
      <c r="G34" s="35">
        <v>-1.2747959871893626E-2</v>
      </c>
      <c r="H34" s="35">
        <v>-1.3505880471138649E-2</v>
      </c>
      <c r="I34" s="35">
        <v>-1.4154338313775893E-2</v>
      </c>
      <c r="J34" s="35">
        <v>-1.4477571426021152E-2</v>
      </c>
      <c r="K34" s="35">
        <v>-1.4752784203028868E-2</v>
      </c>
      <c r="L34" s="35">
        <v>-1.4986805083803298E-2</v>
      </c>
      <c r="M34" s="35">
        <v>-1.5251242250565764E-2</v>
      </c>
      <c r="N34" s="35">
        <v>-1.5380242358622672E-2</v>
      </c>
      <c r="O34" s="35">
        <v>-1.550540806348163E-2</v>
      </c>
      <c r="P34" s="35">
        <v>-1.5626535249370119E-2</v>
      </c>
      <c r="Q34" s="35">
        <v>-1.5753892026840306E-2</v>
      </c>
      <c r="R34" s="35">
        <v>-1.5887765228147679E-2</v>
      </c>
      <c r="S34" s="35">
        <v>-1.6023967181128716E-2</v>
      </c>
      <c r="T34" s="35">
        <v>-1.6058759391910662E-2</v>
      </c>
      <c r="U34" s="35">
        <v>-1.6078345889004961E-2</v>
      </c>
      <c r="V34" s="35">
        <v>-1.6081269530291369E-2</v>
      </c>
      <c r="W34" s="35">
        <v>-1.6081269530291369E-2</v>
      </c>
      <c r="X34" s="35">
        <v>-1.6081269530291369E-2</v>
      </c>
      <c r="Y34" s="35">
        <v>-1.6081269530291369E-2</v>
      </c>
      <c r="Z34" s="35">
        <v>-1.6081269530291369E-2</v>
      </c>
      <c r="AA34" s="35">
        <v>-1.6081269530291369E-2</v>
      </c>
      <c r="AB34" s="35">
        <v>-1.6081269530291369E-2</v>
      </c>
      <c r="AC34" s="35">
        <v>-1.6081269530291369E-2</v>
      </c>
      <c r="AD34" s="35">
        <v>-1.6081269530291369E-2</v>
      </c>
      <c r="AE34" s="35">
        <v>-1.6081269530291369E-2</v>
      </c>
      <c r="AF34" s="35">
        <v>-1.6081269530291369E-2</v>
      </c>
      <c r="AG34" s="35">
        <v>-1.6081269530291369E-2</v>
      </c>
      <c r="AH34" s="35">
        <v>-1.6081269530291369E-2</v>
      </c>
      <c r="AI34" s="35">
        <v>-1.6081269530291369E-2</v>
      </c>
      <c r="AJ34" s="35">
        <v>-1.6081269530291369E-2</v>
      </c>
      <c r="AK34" s="35">
        <v>-1.6081269530291369E-2</v>
      </c>
      <c r="AL34" s="35">
        <v>-1.6081269530291369E-2</v>
      </c>
      <c r="AM34" s="35">
        <v>-1.6081269530291369E-2</v>
      </c>
      <c r="AN34" s="35">
        <v>-1.6081269530291369E-2</v>
      </c>
      <c r="AO34" s="35">
        <v>-1.6081269530291369E-2</v>
      </c>
      <c r="AP34" s="35">
        <v>-1.6081269530291369E-2</v>
      </c>
      <c r="AQ34" s="35">
        <v>-1.6081269530291369E-2</v>
      </c>
      <c r="AR34" s="35">
        <v>-1.6081269530291369E-2</v>
      </c>
      <c r="AS34" s="35">
        <v>-1.6081269530291369E-2</v>
      </c>
      <c r="AT34" s="35">
        <v>-1.6081269530291369E-2</v>
      </c>
      <c r="AU34" s="35">
        <v>-1.6081269530291369E-2</v>
      </c>
      <c r="AV34" s="35">
        <v>-1.6081269530291369E-2</v>
      </c>
      <c r="AW34" s="35">
        <v>-1.6081269530291369E-2</v>
      </c>
      <c r="AX34" s="35"/>
      <c r="AY34" s="35"/>
      <c r="AZ34" s="35"/>
      <c r="BA34" s="35"/>
      <c r="BB34" s="35"/>
      <c r="BC34" s="35"/>
      <c r="BD34" s="35"/>
    </row>
    <row r="35" spans="1:56" ht="16.5" x14ac:dyDescent="0.3">
      <c r="A35" s="170"/>
      <c r="B35" s="4" t="s">
        <v>333</v>
      </c>
      <c r="D35" s="4" t="s">
        <v>42</v>
      </c>
      <c r="E35" s="35">
        <v>-2.2493325175909771E-2</v>
      </c>
      <c r="F35" s="35">
        <v>-2.3852440347141741E-2</v>
      </c>
      <c r="G35" s="35">
        <v>-2.5288060834246128E-2</v>
      </c>
      <c r="H35" s="35">
        <v>-2.6791543933804129E-2</v>
      </c>
      <c r="I35" s="35">
        <v>-2.8077886339792569E-2</v>
      </c>
      <c r="J35" s="35">
        <v>-2.871908216157441E-2</v>
      </c>
      <c r="K35" s="35">
        <v>-2.9265020297344502E-2</v>
      </c>
      <c r="L35" s="35">
        <v>-2.9729246285579332E-2</v>
      </c>
      <c r="M35" s="35">
        <v>-3.025380890007805E-2</v>
      </c>
      <c r="N35" s="35">
        <v>-3.0509705734783323E-2</v>
      </c>
      <c r="O35" s="35">
        <v>-3.0757996284066679E-2</v>
      </c>
      <c r="P35" s="35">
        <v>-3.0998275644545575E-2</v>
      </c>
      <c r="Q35" s="35">
        <v>-3.1250912613023998E-2</v>
      </c>
      <c r="R35" s="35">
        <v>-3.1516476177135946E-2</v>
      </c>
      <c r="S35" s="35">
        <v>-3.1786659273673731E-2</v>
      </c>
      <c r="T35" s="35">
        <v>-3.1855676398896381E-2</v>
      </c>
      <c r="U35" s="35">
        <v>-3.1894530029989342E-2</v>
      </c>
      <c r="V35" s="35">
        <v>-3.1900329641805752E-2</v>
      </c>
      <c r="W35" s="35">
        <v>-3.1900329641805752E-2</v>
      </c>
      <c r="X35" s="35">
        <v>-3.1900329641805752E-2</v>
      </c>
      <c r="Y35" s="35">
        <v>-3.1900329641805752E-2</v>
      </c>
      <c r="Z35" s="35">
        <v>-3.1900329641805752E-2</v>
      </c>
      <c r="AA35" s="35">
        <v>-3.1900329641805752E-2</v>
      </c>
      <c r="AB35" s="35">
        <v>-3.1900329641805752E-2</v>
      </c>
      <c r="AC35" s="35">
        <v>-3.1900329641805752E-2</v>
      </c>
      <c r="AD35" s="35">
        <v>-3.1900329641805752E-2</v>
      </c>
      <c r="AE35" s="35">
        <v>-3.1900329641805752E-2</v>
      </c>
      <c r="AF35" s="35">
        <v>-3.1900329641805752E-2</v>
      </c>
      <c r="AG35" s="35">
        <v>-3.1900329641805752E-2</v>
      </c>
      <c r="AH35" s="35">
        <v>-3.1900329641805752E-2</v>
      </c>
      <c r="AI35" s="35">
        <v>-3.1900329641805752E-2</v>
      </c>
      <c r="AJ35" s="35">
        <v>-3.1900329641805752E-2</v>
      </c>
      <c r="AK35" s="35">
        <v>-3.1900329641805752E-2</v>
      </c>
      <c r="AL35" s="35">
        <v>-3.1900329641805752E-2</v>
      </c>
      <c r="AM35" s="35">
        <v>-3.1900329641805752E-2</v>
      </c>
      <c r="AN35" s="35">
        <v>-3.1900329641805752E-2</v>
      </c>
      <c r="AO35" s="35">
        <v>-3.1900329641805752E-2</v>
      </c>
      <c r="AP35" s="35">
        <v>-3.1900329641805752E-2</v>
      </c>
      <c r="AQ35" s="35">
        <v>-3.1900329641805752E-2</v>
      </c>
      <c r="AR35" s="35">
        <v>-3.1900329641805752E-2</v>
      </c>
      <c r="AS35" s="35">
        <v>-3.1900329641805752E-2</v>
      </c>
      <c r="AT35" s="35">
        <v>-3.1900329641805752E-2</v>
      </c>
      <c r="AU35" s="35">
        <v>-3.1900329641805752E-2</v>
      </c>
      <c r="AV35" s="35">
        <v>-3.1900329641805752E-2</v>
      </c>
      <c r="AW35" s="35">
        <v>-3.1900329641805752E-2</v>
      </c>
      <c r="AX35" s="35"/>
      <c r="AY35" s="35"/>
      <c r="AZ35" s="35"/>
      <c r="BA35" s="35"/>
      <c r="BB35" s="35"/>
      <c r="BC35" s="35"/>
      <c r="BD35" s="35"/>
    </row>
    <row r="36" spans="1:56" x14ac:dyDescent="0.3">
      <c r="A36" s="170"/>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C18" sqref="C18"/>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353</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351</v>
      </c>
    </row>
    <row r="14" spans="1:3" ht="90" x14ac:dyDescent="0.25">
      <c r="A14" s="178"/>
      <c r="B14" s="133" t="s">
        <v>214</v>
      </c>
      <c r="C14" s="136" t="s">
        <v>352</v>
      </c>
    </row>
    <row r="15" spans="1:3" ht="94.5" x14ac:dyDescent="0.25">
      <c r="A15" s="178"/>
      <c r="B15" s="133" t="s">
        <v>331</v>
      </c>
      <c r="C15" s="136" t="s">
        <v>354</v>
      </c>
    </row>
    <row r="16" spans="1:3" ht="90" x14ac:dyDescent="0.25">
      <c r="A16" s="178"/>
      <c r="B16" s="133" t="s">
        <v>332</v>
      </c>
      <c r="C16" s="136" t="s">
        <v>356</v>
      </c>
    </row>
    <row r="17" spans="1:3" ht="105" x14ac:dyDescent="0.25">
      <c r="A17" s="178"/>
      <c r="B17" s="133" t="s">
        <v>333</v>
      </c>
      <c r="C17" s="136" t="s">
        <v>357</v>
      </c>
    </row>
    <row r="18" spans="1:3" ht="90.75" thickBot="1" x14ac:dyDescent="0.3">
      <c r="A18" s="179"/>
      <c r="B18" s="134" t="s">
        <v>215</v>
      </c>
      <c r="C18" s="137" t="s">
        <v>355</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342</v>
      </c>
      <c r="D1" s="3"/>
      <c r="E1" s="3" t="str">
        <f>'Option summary'!G2&amp;" - "&amp;'Option summary'!G3</f>
        <v>East Midlands - 33kV Fittings</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2.6684119130675037</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3.9782876871645141</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5.0338011250650938</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6.460846520540513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-0.1132</v>
      </c>
      <c r="F13" s="62">
        <v>-9.7199999999999995E-2</v>
      </c>
      <c r="G13" s="62">
        <v>-8.3099999999999993E-2</v>
      </c>
      <c r="H13" s="62">
        <v>-7.1099999999999997E-2</v>
      </c>
      <c r="I13" s="62">
        <v>-6.0999999999999999E-2</v>
      </c>
      <c r="J13" s="62">
        <v>-5.1999999999999998E-2</v>
      </c>
      <c r="K13" s="62">
        <v>-4.4900000000000002E-2</v>
      </c>
      <c r="L13" s="62">
        <v>-3.7900000000000003E-2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-0.1132</v>
      </c>
      <c r="F18" s="59">
        <f t="shared" ref="F18:AW18" si="0">SUM(F13:F17)</f>
        <v>-9.7199999999999995E-2</v>
      </c>
      <c r="G18" s="59">
        <f t="shared" si="0"/>
        <v>-8.3099999999999993E-2</v>
      </c>
      <c r="H18" s="59">
        <f t="shared" si="0"/>
        <v>-7.1099999999999997E-2</v>
      </c>
      <c r="I18" s="59">
        <f t="shared" si="0"/>
        <v>-6.0999999999999999E-2</v>
      </c>
      <c r="J18" s="59">
        <f t="shared" si="0"/>
        <v>-5.1999999999999998E-2</v>
      </c>
      <c r="K18" s="59">
        <f t="shared" si="0"/>
        <v>-4.4900000000000002E-2</v>
      </c>
      <c r="L18" s="59">
        <f t="shared" si="0"/>
        <v>-3.7900000000000003E-2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v>0</v>
      </c>
      <c r="F19" s="33">
        <v>2.2883636217779901E-3</v>
      </c>
      <c r="G19" s="33">
        <v>4.1515676397586854E-3</v>
      </c>
      <c r="H19" s="33">
        <v>5.8812901249440065E-3</v>
      </c>
      <c r="I19" s="33">
        <v>7.4835450252235883E-3</v>
      </c>
      <c r="J19" s="33">
        <v>8.7527695683245199E-3</v>
      </c>
      <c r="K19" s="33">
        <v>9.7184865678529957E-3</v>
      </c>
      <c r="L19" s="33">
        <v>1.043160043914447E-2</v>
      </c>
      <c r="M19" s="33">
        <v>1.1028765063528709E-2</v>
      </c>
      <c r="N19" s="33">
        <v>1.1132020228710104E-2</v>
      </c>
      <c r="O19" s="33">
        <v>1.123220623417109E-2</v>
      </c>
      <c r="P19" s="33">
        <v>1.1329159700143039E-2</v>
      </c>
      <c r="Q19" s="33">
        <v>1.1431099499207804E-2</v>
      </c>
      <c r="R19" s="33">
        <v>1.1538255219637561E-2</v>
      </c>
      <c r="S19" s="33">
        <v>1.1647274935705412E-2</v>
      </c>
      <c r="T19" s="33">
        <v>1.1675123559442457E-2</v>
      </c>
      <c r="U19" s="33">
        <v>1.1690801119897712E-2</v>
      </c>
      <c r="V19" s="33">
        <v>1.1693141281223979E-2</v>
      </c>
      <c r="W19" s="33">
        <v>1.1693141281223979E-2</v>
      </c>
      <c r="X19" s="33">
        <v>1.1693141281223979E-2</v>
      </c>
      <c r="Y19" s="33">
        <v>1.1693141281223979E-2</v>
      </c>
      <c r="Z19" s="33">
        <v>1.1693141281223979E-2</v>
      </c>
      <c r="AA19" s="33">
        <v>1.1693141281223979E-2</v>
      </c>
      <c r="AB19" s="33">
        <v>1.1693141281223979E-2</v>
      </c>
      <c r="AC19" s="33">
        <v>1.1693141281223979E-2</v>
      </c>
      <c r="AD19" s="33">
        <v>1.1693141281223979E-2</v>
      </c>
      <c r="AE19" s="33">
        <v>1.1693141281223979E-2</v>
      </c>
      <c r="AF19" s="33">
        <v>1.1693141281223979E-2</v>
      </c>
      <c r="AG19" s="33">
        <v>1.1693141281223979E-2</v>
      </c>
      <c r="AH19" s="33">
        <v>1.1693141281223979E-2</v>
      </c>
      <c r="AI19" s="33">
        <v>1.1693141281223979E-2</v>
      </c>
      <c r="AJ19" s="33">
        <v>1.1693141281223979E-2</v>
      </c>
      <c r="AK19" s="33">
        <v>1.1693141281223979E-2</v>
      </c>
      <c r="AL19" s="33">
        <v>1.1693141281223979E-2</v>
      </c>
      <c r="AM19" s="33">
        <v>1.1693141281223979E-2</v>
      </c>
      <c r="AN19" s="33">
        <v>1.1693141281223979E-2</v>
      </c>
      <c r="AO19" s="33">
        <v>1.1693141281223979E-2</v>
      </c>
      <c r="AP19" s="33">
        <v>1.1693141281223979E-2</v>
      </c>
      <c r="AQ19" s="33">
        <v>1.1693141281223979E-2</v>
      </c>
      <c r="AR19" s="33">
        <v>1.1693141281223979E-2</v>
      </c>
      <c r="AS19" s="33">
        <v>1.1693141281223979E-2</v>
      </c>
      <c r="AT19" s="33">
        <v>1.1693141281223979E-2</v>
      </c>
      <c r="AU19" s="33">
        <v>1.1693141281223979E-2</v>
      </c>
      <c r="AV19" s="33">
        <v>1.1693141281223979E-2</v>
      </c>
      <c r="AW19" s="33">
        <v>1.1693141281223979E-2</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2.2883636217779901E-3</v>
      </c>
      <c r="G25" s="67">
        <f t="shared" si="1"/>
        <v>4.1515676397586854E-3</v>
      </c>
      <c r="H25" s="67">
        <f t="shared" si="1"/>
        <v>5.8812901249440065E-3</v>
      </c>
      <c r="I25" s="67">
        <f t="shared" si="1"/>
        <v>7.4835450252235883E-3</v>
      </c>
      <c r="J25" s="67">
        <f t="shared" si="1"/>
        <v>8.7527695683245199E-3</v>
      </c>
      <c r="K25" s="67">
        <f t="shared" si="1"/>
        <v>9.7184865678529957E-3</v>
      </c>
      <c r="L25" s="67">
        <f t="shared" si="1"/>
        <v>1.043160043914447E-2</v>
      </c>
      <c r="M25" s="67">
        <f t="shared" si="1"/>
        <v>1.1028765063528709E-2</v>
      </c>
      <c r="N25" s="67">
        <f t="shared" si="1"/>
        <v>1.1132020228710104E-2</v>
      </c>
      <c r="O25" s="67">
        <f t="shared" si="1"/>
        <v>1.123220623417109E-2</v>
      </c>
      <c r="P25" s="67">
        <f t="shared" si="1"/>
        <v>1.1329159700143039E-2</v>
      </c>
      <c r="Q25" s="67">
        <f t="shared" si="1"/>
        <v>1.1431099499207804E-2</v>
      </c>
      <c r="R25" s="67">
        <f t="shared" si="1"/>
        <v>1.1538255219637561E-2</v>
      </c>
      <c r="S25" s="67">
        <f t="shared" si="1"/>
        <v>1.1647274935705412E-2</v>
      </c>
      <c r="T25" s="67">
        <f t="shared" si="1"/>
        <v>1.1675123559442457E-2</v>
      </c>
      <c r="U25" s="67">
        <f t="shared" si="1"/>
        <v>1.1690801119897712E-2</v>
      </c>
      <c r="V25" s="67">
        <f t="shared" si="1"/>
        <v>1.1693141281223979E-2</v>
      </c>
      <c r="W25" s="67">
        <f t="shared" si="1"/>
        <v>1.1693141281223979E-2</v>
      </c>
      <c r="X25" s="67">
        <f t="shared" si="1"/>
        <v>1.1693141281223979E-2</v>
      </c>
      <c r="Y25" s="67">
        <f t="shared" si="1"/>
        <v>1.1693141281223979E-2</v>
      </c>
      <c r="Z25" s="67">
        <f t="shared" si="1"/>
        <v>1.1693141281223979E-2</v>
      </c>
      <c r="AA25" s="67">
        <f t="shared" si="1"/>
        <v>1.1693141281223979E-2</v>
      </c>
      <c r="AB25" s="67">
        <f t="shared" si="1"/>
        <v>1.1693141281223979E-2</v>
      </c>
      <c r="AC25" s="67">
        <f t="shared" si="1"/>
        <v>1.1693141281223979E-2</v>
      </c>
      <c r="AD25" s="67">
        <f t="shared" si="1"/>
        <v>1.1693141281223979E-2</v>
      </c>
      <c r="AE25" s="67">
        <f t="shared" si="1"/>
        <v>1.1693141281223979E-2</v>
      </c>
      <c r="AF25" s="67">
        <f t="shared" si="1"/>
        <v>1.1693141281223979E-2</v>
      </c>
      <c r="AG25" s="67">
        <f t="shared" si="1"/>
        <v>1.1693141281223979E-2</v>
      </c>
      <c r="AH25" s="67">
        <f t="shared" si="1"/>
        <v>1.1693141281223979E-2</v>
      </c>
      <c r="AI25" s="67">
        <f t="shared" si="1"/>
        <v>1.1693141281223979E-2</v>
      </c>
      <c r="AJ25" s="67">
        <f t="shared" si="1"/>
        <v>1.1693141281223979E-2</v>
      </c>
      <c r="AK25" s="67">
        <f t="shared" si="1"/>
        <v>1.1693141281223979E-2</v>
      </c>
      <c r="AL25" s="67">
        <f t="shared" si="1"/>
        <v>1.1693141281223979E-2</v>
      </c>
      <c r="AM25" s="67">
        <f t="shared" si="1"/>
        <v>1.1693141281223979E-2</v>
      </c>
      <c r="AN25" s="67">
        <f t="shared" si="1"/>
        <v>1.1693141281223979E-2</v>
      </c>
      <c r="AO25" s="67">
        <f t="shared" si="1"/>
        <v>1.1693141281223979E-2</v>
      </c>
      <c r="AP25" s="67">
        <f t="shared" si="1"/>
        <v>1.1693141281223979E-2</v>
      </c>
      <c r="AQ25" s="67">
        <f t="shared" si="1"/>
        <v>1.1693141281223979E-2</v>
      </c>
      <c r="AR25" s="67">
        <f t="shared" si="1"/>
        <v>1.1693141281223979E-2</v>
      </c>
      <c r="AS25" s="67">
        <f t="shared" si="1"/>
        <v>1.1693141281223979E-2</v>
      </c>
      <c r="AT25" s="67">
        <f t="shared" si="1"/>
        <v>1.1693141281223979E-2</v>
      </c>
      <c r="AU25" s="67">
        <f t="shared" si="1"/>
        <v>1.1693141281223979E-2</v>
      </c>
      <c r="AV25" s="67">
        <f t="shared" si="1"/>
        <v>1.1693141281223979E-2</v>
      </c>
      <c r="AW25" s="67">
        <f t="shared" si="1"/>
        <v>1.1693141281223979E-2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-0.1132</v>
      </c>
      <c r="F26" s="59">
        <f t="shared" ref="F26:BD26" si="2">F18+F25</f>
        <v>-9.4911636378222003E-2</v>
      </c>
      <c r="G26" s="59">
        <f t="shared" si="2"/>
        <v>-7.8948432360241308E-2</v>
      </c>
      <c r="H26" s="59">
        <f t="shared" si="2"/>
        <v>-6.5218709875055986E-2</v>
      </c>
      <c r="I26" s="59">
        <f t="shared" si="2"/>
        <v>-5.351645497477641E-2</v>
      </c>
      <c r="J26" s="59">
        <f t="shared" si="2"/>
        <v>-4.3247230431675478E-2</v>
      </c>
      <c r="K26" s="59">
        <f t="shared" si="2"/>
        <v>-3.518151343214701E-2</v>
      </c>
      <c r="L26" s="59">
        <f t="shared" si="2"/>
        <v>-2.7468399560855533E-2</v>
      </c>
      <c r="M26" s="59">
        <f t="shared" si="2"/>
        <v>1.1028765063528709E-2</v>
      </c>
      <c r="N26" s="59">
        <f t="shared" si="2"/>
        <v>1.1132020228710104E-2</v>
      </c>
      <c r="O26" s="59">
        <f t="shared" si="2"/>
        <v>1.123220623417109E-2</v>
      </c>
      <c r="P26" s="59">
        <f t="shared" si="2"/>
        <v>1.1329159700143039E-2</v>
      </c>
      <c r="Q26" s="59">
        <f t="shared" si="2"/>
        <v>1.1431099499207804E-2</v>
      </c>
      <c r="R26" s="59">
        <f t="shared" si="2"/>
        <v>1.1538255219637561E-2</v>
      </c>
      <c r="S26" s="59">
        <f t="shared" si="2"/>
        <v>1.1647274935705412E-2</v>
      </c>
      <c r="T26" s="59">
        <f t="shared" si="2"/>
        <v>1.1675123559442457E-2</v>
      </c>
      <c r="U26" s="59">
        <f t="shared" si="2"/>
        <v>1.1690801119897712E-2</v>
      </c>
      <c r="V26" s="59">
        <f t="shared" si="2"/>
        <v>1.1693141281223979E-2</v>
      </c>
      <c r="W26" s="59">
        <f t="shared" si="2"/>
        <v>1.1693141281223979E-2</v>
      </c>
      <c r="X26" s="59">
        <f t="shared" si="2"/>
        <v>1.1693141281223979E-2</v>
      </c>
      <c r="Y26" s="59">
        <f t="shared" si="2"/>
        <v>1.1693141281223979E-2</v>
      </c>
      <c r="Z26" s="59">
        <f t="shared" si="2"/>
        <v>1.1693141281223979E-2</v>
      </c>
      <c r="AA26" s="59">
        <f t="shared" si="2"/>
        <v>1.1693141281223979E-2</v>
      </c>
      <c r="AB26" s="59">
        <f t="shared" si="2"/>
        <v>1.1693141281223979E-2</v>
      </c>
      <c r="AC26" s="59">
        <f t="shared" si="2"/>
        <v>1.1693141281223979E-2</v>
      </c>
      <c r="AD26" s="59">
        <f t="shared" si="2"/>
        <v>1.1693141281223979E-2</v>
      </c>
      <c r="AE26" s="59">
        <f t="shared" si="2"/>
        <v>1.1693141281223979E-2</v>
      </c>
      <c r="AF26" s="59">
        <f t="shared" si="2"/>
        <v>1.1693141281223979E-2</v>
      </c>
      <c r="AG26" s="59">
        <f t="shared" si="2"/>
        <v>1.1693141281223979E-2</v>
      </c>
      <c r="AH26" s="59">
        <f t="shared" si="2"/>
        <v>1.1693141281223979E-2</v>
      </c>
      <c r="AI26" s="59">
        <f t="shared" si="2"/>
        <v>1.1693141281223979E-2</v>
      </c>
      <c r="AJ26" s="59">
        <f t="shared" si="2"/>
        <v>1.1693141281223979E-2</v>
      </c>
      <c r="AK26" s="59">
        <f t="shared" si="2"/>
        <v>1.1693141281223979E-2</v>
      </c>
      <c r="AL26" s="59">
        <f t="shared" si="2"/>
        <v>1.1693141281223979E-2</v>
      </c>
      <c r="AM26" s="59">
        <f t="shared" si="2"/>
        <v>1.1693141281223979E-2</v>
      </c>
      <c r="AN26" s="59">
        <f t="shared" si="2"/>
        <v>1.1693141281223979E-2</v>
      </c>
      <c r="AO26" s="59">
        <f t="shared" si="2"/>
        <v>1.1693141281223979E-2</v>
      </c>
      <c r="AP26" s="59">
        <f t="shared" si="2"/>
        <v>1.1693141281223979E-2</v>
      </c>
      <c r="AQ26" s="59">
        <f t="shared" si="2"/>
        <v>1.1693141281223979E-2</v>
      </c>
      <c r="AR26" s="59">
        <f t="shared" si="2"/>
        <v>1.1693141281223979E-2</v>
      </c>
      <c r="AS26" s="59">
        <f t="shared" si="2"/>
        <v>1.1693141281223979E-2</v>
      </c>
      <c r="AT26" s="59">
        <f t="shared" si="2"/>
        <v>1.1693141281223979E-2</v>
      </c>
      <c r="AU26" s="59">
        <f t="shared" si="2"/>
        <v>1.1693141281223979E-2</v>
      </c>
      <c r="AV26" s="59">
        <f t="shared" si="2"/>
        <v>1.1693141281223979E-2</v>
      </c>
      <c r="AW26" s="59">
        <f t="shared" si="2"/>
        <v>1.1693141281223979E-2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-9.0560000000000002E-2</v>
      </c>
      <c r="F28" s="34">
        <f t="shared" ref="F28:AW28" si="4">F26*F27</f>
        <v>-7.5929309102577613E-2</v>
      </c>
      <c r="G28" s="34">
        <f t="shared" si="4"/>
        <v>-6.3158745888193049E-2</v>
      </c>
      <c r="H28" s="34">
        <f t="shared" si="4"/>
        <v>-5.2174967900044791E-2</v>
      </c>
      <c r="I28" s="34">
        <f t="shared" si="4"/>
        <v>-4.2813163979821128E-2</v>
      </c>
      <c r="J28" s="34">
        <f t="shared" si="4"/>
        <v>-3.4597784345340381E-2</v>
      </c>
      <c r="K28" s="34">
        <f t="shared" si="4"/>
        <v>-2.814521074571761E-2</v>
      </c>
      <c r="L28" s="34">
        <f t="shared" si="4"/>
        <v>-2.1974719648684429E-2</v>
      </c>
      <c r="M28" s="34">
        <f t="shared" si="4"/>
        <v>8.8230120508229672E-3</v>
      </c>
      <c r="N28" s="34">
        <f t="shared" si="4"/>
        <v>8.9056161829680833E-3</v>
      </c>
      <c r="O28" s="34">
        <f t="shared" si="4"/>
        <v>8.9857649873368722E-3</v>
      </c>
      <c r="P28" s="34">
        <f t="shared" si="4"/>
        <v>9.063327760114431E-3</v>
      </c>
      <c r="Q28" s="34">
        <f t="shared" si="4"/>
        <v>9.144879599366244E-3</v>
      </c>
      <c r="R28" s="34">
        <f t="shared" si="4"/>
        <v>9.2306041757100488E-3</v>
      </c>
      <c r="S28" s="34">
        <f t="shared" si="4"/>
        <v>9.3178199485643293E-3</v>
      </c>
      <c r="T28" s="34">
        <f t="shared" si="4"/>
        <v>9.340098847553966E-3</v>
      </c>
      <c r="U28" s="34">
        <f t="shared" si="4"/>
        <v>9.3526408959181701E-3</v>
      </c>
      <c r="V28" s="34">
        <f t="shared" si="4"/>
        <v>9.3545130249791837E-3</v>
      </c>
      <c r="W28" s="34">
        <f t="shared" si="4"/>
        <v>9.3545130249791837E-3</v>
      </c>
      <c r="X28" s="34">
        <f t="shared" si="4"/>
        <v>9.3545130249791837E-3</v>
      </c>
      <c r="Y28" s="34">
        <f t="shared" si="4"/>
        <v>9.3545130249791837E-3</v>
      </c>
      <c r="Z28" s="34">
        <f t="shared" si="4"/>
        <v>9.3545130249791837E-3</v>
      </c>
      <c r="AA28" s="34">
        <f t="shared" si="4"/>
        <v>9.3545130249791837E-3</v>
      </c>
      <c r="AB28" s="34">
        <f t="shared" si="4"/>
        <v>9.3545130249791837E-3</v>
      </c>
      <c r="AC28" s="34">
        <f t="shared" si="4"/>
        <v>9.3545130249791837E-3</v>
      </c>
      <c r="AD28" s="34">
        <f t="shared" si="4"/>
        <v>9.3545130249791837E-3</v>
      </c>
      <c r="AE28" s="34">
        <f t="shared" si="4"/>
        <v>9.3545130249791837E-3</v>
      </c>
      <c r="AF28" s="34">
        <f t="shared" si="4"/>
        <v>9.3545130249791837E-3</v>
      </c>
      <c r="AG28" s="34">
        <f t="shared" si="4"/>
        <v>9.3545130249791837E-3</v>
      </c>
      <c r="AH28" s="34">
        <f t="shared" si="4"/>
        <v>9.3545130249791837E-3</v>
      </c>
      <c r="AI28" s="34">
        <f t="shared" si="4"/>
        <v>9.3545130249791837E-3</v>
      </c>
      <c r="AJ28" s="34">
        <f t="shared" si="4"/>
        <v>9.3545130249791837E-3</v>
      </c>
      <c r="AK28" s="34">
        <f t="shared" si="4"/>
        <v>9.3545130249791837E-3</v>
      </c>
      <c r="AL28" s="34">
        <f t="shared" si="4"/>
        <v>9.3545130249791837E-3</v>
      </c>
      <c r="AM28" s="34">
        <f t="shared" si="4"/>
        <v>9.3545130249791837E-3</v>
      </c>
      <c r="AN28" s="34">
        <f t="shared" si="4"/>
        <v>9.3545130249791837E-3</v>
      </c>
      <c r="AO28" s="34">
        <f t="shared" si="4"/>
        <v>9.3545130249791837E-3</v>
      </c>
      <c r="AP28" s="34">
        <f t="shared" si="4"/>
        <v>9.3545130249791837E-3</v>
      </c>
      <c r="AQ28" s="34">
        <f t="shared" si="4"/>
        <v>9.3545130249791837E-3</v>
      </c>
      <c r="AR28" s="34">
        <f t="shared" si="4"/>
        <v>9.3545130249791837E-3</v>
      </c>
      <c r="AS28" s="34">
        <f t="shared" si="4"/>
        <v>9.3545130249791837E-3</v>
      </c>
      <c r="AT28" s="34">
        <f t="shared" si="4"/>
        <v>9.3545130249791837E-3</v>
      </c>
      <c r="AU28" s="34">
        <f t="shared" si="4"/>
        <v>9.3545130249791837E-3</v>
      </c>
      <c r="AV28" s="34">
        <f t="shared" si="4"/>
        <v>9.3545130249791837E-3</v>
      </c>
      <c r="AW28" s="34">
        <f t="shared" si="4"/>
        <v>9.3545130249791837E-3</v>
      </c>
      <c r="AX28" s="34"/>
      <c r="AY28" s="34"/>
      <c r="AZ28" s="34"/>
      <c r="BA28" s="34"/>
      <c r="BB28" s="34"/>
      <c r="BC28" s="34"/>
      <c r="BD28" s="34"/>
    </row>
    <row r="29" spans="1:56" x14ac:dyDescent="0.3">
      <c r="A29" s="115"/>
      <c r="B29" s="9" t="s">
        <v>92</v>
      </c>
      <c r="C29" s="11" t="s">
        <v>44</v>
      </c>
      <c r="D29" s="9" t="s">
        <v>40</v>
      </c>
      <c r="E29" s="34">
        <f>E26-E28</f>
        <v>-2.2639999999999993E-2</v>
      </c>
      <c r="F29" s="34">
        <f t="shared" ref="F29:AW29" si="5">F26-F28</f>
        <v>-1.8982327275644389E-2</v>
      </c>
      <c r="G29" s="34">
        <f t="shared" si="5"/>
        <v>-1.5789686472048259E-2</v>
      </c>
      <c r="H29" s="34">
        <f t="shared" si="5"/>
        <v>-1.3043741975011194E-2</v>
      </c>
      <c r="I29" s="34">
        <f t="shared" si="5"/>
        <v>-1.0703290994955282E-2</v>
      </c>
      <c r="J29" s="34">
        <f t="shared" si="5"/>
        <v>-8.6494460863350969E-3</v>
      </c>
      <c r="K29" s="34">
        <f t="shared" si="5"/>
        <v>-7.0363026864294007E-3</v>
      </c>
      <c r="L29" s="34">
        <f t="shared" si="5"/>
        <v>-5.4936799121711039E-3</v>
      </c>
      <c r="M29" s="34">
        <f t="shared" si="5"/>
        <v>2.2057530127057422E-3</v>
      </c>
      <c r="N29" s="34">
        <f t="shared" si="5"/>
        <v>2.2264040457420208E-3</v>
      </c>
      <c r="O29" s="34">
        <f t="shared" si="5"/>
        <v>2.2464412468342181E-3</v>
      </c>
      <c r="P29" s="34">
        <f t="shared" si="5"/>
        <v>2.2658319400286082E-3</v>
      </c>
      <c r="Q29" s="34">
        <f t="shared" si="5"/>
        <v>2.2862198998415597E-3</v>
      </c>
      <c r="R29" s="34">
        <f t="shared" si="5"/>
        <v>2.3076510439275118E-3</v>
      </c>
      <c r="S29" s="34">
        <f t="shared" si="5"/>
        <v>2.3294549871410823E-3</v>
      </c>
      <c r="T29" s="34">
        <f t="shared" si="5"/>
        <v>2.3350247118884906E-3</v>
      </c>
      <c r="U29" s="34">
        <f t="shared" si="5"/>
        <v>2.3381602239795421E-3</v>
      </c>
      <c r="V29" s="34">
        <f t="shared" si="5"/>
        <v>2.3386282562447951E-3</v>
      </c>
      <c r="W29" s="34">
        <f t="shared" si="5"/>
        <v>2.3386282562447951E-3</v>
      </c>
      <c r="X29" s="34">
        <f t="shared" si="5"/>
        <v>2.3386282562447951E-3</v>
      </c>
      <c r="Y29" s="34">
        <f t="shared" si="5"/>
        <v>2.3386282562447951E-3</v>
      </c>
      <c r="Z29" s="34">
        <f t="shared" si="5"/>
        <v>2.3386282562447951E-3</v>
      </c>
      <c r="AA29" s="34">
        <f t="shared" si="5"/>
        <v>2.3386282562447951E-3</v>
      </c>
      <c r="AB29" s="34">
        <f t="shared" si="5"/>
        <v>2.3386282562447951E-3</v>
      </c>
      <c r="AC29" s="34">
        <f t="shared" si="5"/>
        <v>2.3386282562447951E-3</v>
      </c>
      <c r="AD29" s="34">
        <f t="shared" si="5"/>
        <v>2.3386282562447951E-3</v>
      </c>
      <c r="AE29" s="34">
        <f t="shared" si="5"/>
        <v>2.3386282562447951E-3</v>
      </c>
      <c r="AF29" s="34">
        <f t="shared" si="5"/>
        <v>2.3386282562447951E-3</v>
      </c>
      <c r="AG29" s="34">
        <f t="shared" si="5"/>
        <v>2.3386282562447951E-3</v>
      </c>
      <c r="AH29" s="34">
        <f t="shared" si="5"/>
        <v>2.3386282562447951E-3</v>
      </c>
      <c r="AI29" s="34">
        <f t="shared" si="5"/>
        <v>2.3386282562447951E-3</v>
      </c>
      <c r="AJ29" s="34">
        <f t="shared" si="5"/>
        <v>2.3386282562447951E-3</v>
      </c>
      <c r="AK29" s="34">
        <f t="shared" si="5"/>
        <v>2.3386282562447951E-3</v>
      </c>
      <c r="AL29" s="34">
        <f t="shared" si="5"/>
        <v>2.3386282562447951E-3</v>
      </c>
      <c r="AM29" s="34">
        <f t="shared" si="5"/>
        <v>2.3386282562447951E-3</v>
      </c>
      <c r="AN29" s="34">
        <f t="shared" si="5"/>
        <v>2.3386282562447951E-3</v>
      </c>
      <c r="AO29" s="34">
        <f t="shared" si="5"/>
        <v>2.3386282562447951E-3</v>
      </c>
      <c r="AP29" s="34">
        <f t="shared" si="5"/>
        <v>2.3386282562447951E-3</v>
      </c>
      <c r="AQ29" s="34">
        <f t="shared" si="5"/>
        <v>2.3386282562447951E-3</v>
      </c>
      <c r="AR29" s="34">
        <f t="shared" si="5"/>
        <v>2.3386282562447951E-3</v>
      </c>
      <c r="AS29" s="34">
        <f t="shared" si="5"/>
        <v>2.3386282562447951E-3</v>
      </c>
      <c r="AT29" s="34">
        <f t="shared" si="5"/>
        <v>2.3386282562447951E-3</v>
      </c>
      <c r="AU29" s="34">
        <f t="shared" si="5"/>
        <v>2.3386282562447951E-3</v>
      </c>
      <c r="AV29" s="34">
        <f t="shared" si="5"/>
        <v>2.3386282562447951E-3</v>
      </c>
      <c r="AW29" s="34">
        <f t="shared" si="5"/>
        <v>2.3386282562447951E-3</v>
      </c>
      <c r="AX29" s="34"/>
      <c r="AY29" s="34"/>
      <c r="AZ29" s="34"/>
      <c r="BA29" s="34"/>
      <c r="BB29" s="34"/>
      <c r="BC29" s="34"/>
      <c r="BD29" s="34"/>
    </row>
    <row r="30" spans="1:56" ht="16.5" hidden="1" customHeight="1" outlineLevel="1" x14ac:dyDescent="0.35">
      <c r="A30" s="115"/>
      <c r="B30" s="9" t="s">
        <v>1</v>
      </c>
      <c r="C30" s="11" t="s">
        <v>53</v>
      </c>
      <c r="D30" s="9" t="s">
        <v>40</v>
      </c>
      <c r="F30" s="34">
        <f>$E$28/'Fixed data'!$C$7</f>
        <v>-2.0124444444444443E-3</v>
      </c>
      <c r="G30" s="34">
        <f>$E$28/'Fixed data'!$C$7</f>
        <v>-2.0124444444444443E-3</v>
      </c>
      <c r="H30" s="34">
        <f>$E$28/'Fixed data'!$C$7</f>
        <v>-2.0124444444444443E-3</v>
      </c>
      <c r="I30" s="34">
        <f>$E$28/'Fixed data'!$C$7</f>
        <v>-2.0124444444444443E-3</v>
      </c>
      <c r="J30" s="34">
        <f>$E$28/'Fixed data'!$C$7</f>
        <v>-2.0124444444444443E-3</v>
      </c>
      <c r="K30" s="34">
        <f>$E$28/'Fixed data'!$C$7</f>
        <v>-2.0124444444444443E-3</v>
      </c>
      <c r="L30" s="34">
        <f>$E$28/'Fixed data'!$C$7</f>
        <v>-2.0124444444444443E-3</v>
      </c>
      <c r="M30" s="34">
        <f>$E$28/'Fixed data'!$C$7</f>
        <v>-2.0124444444444443E-3</v>
      </c>
      <c r="N30" s="34">
        <f>$E$28/'Fixed data'!$C$7</f>
        <v>-2.0124444444444443E-3</v>
      </c>
      <c r="O30" s="34">
        <f>$E$28/'Fixed data'!$C$7</f>
        <v>-2.0124444444444443E-3</v>
      </c>
      <c r="P30" s="34">
        <f>$E$28/'Fixed data'!$C$7</f>
        <v>-2.0124444444444443E-3</v>
      </c>
      <c r="Q30" s="34">
        <f>$E$28/'Fixed data'!$C$7</f>
        <v>-2.0124444444444443E-3</v>
      </c>
      <c r="R30" s="34">
        <f>$E$28/'Fixed data'!$C$7</f>
        <v>-2.0124444444444443E-3</v>
      </c>
      <c r="S30" s="34">
        <f>$E$28/'Fixed data'!$C$7</f>
        <v>-2.0124444444444443E-3</v>
      </c>
      <c r="T30" s="34">
        <f>$E$28/'Fixed data'!$C$7</f>
        <v>-2.0124444444444443E-3</v>
      </c>
      <c r="U30" s="34">
        <f>$E$28/'Fixed data'!$C$7</f>
        <v>-2.0124444444444443E-3</v>
      </c>
      <c r="V30" s="34">
        <f>$E$28/'Fixed data'!$C$7</f>
        <v>-2.0124444444444443E-3</v>
      </c>
      <c r="W30" s="34">
        <f>$E$28/'Fixed data'!$C$7</f>
        <v>-2.0124444444444443E-3</v>
      </c>
      <c r="X30" s="34">
        <f>$E$28/'Fixed data'!$C$7</f>
        <v>-2.0124444444444443E-3</v>
      </c>
      <c r="Y30" s="34">
        <f>$E$28/'Fixed data'!$C$7</f>
        <v>-2.0124444444444443E-3</v>
      </c>
      <c r="Z30" s="34">
        <f>$E$28/'Fixed data'!$C$7</f>
        <v>-2.0124444444444443E-3</v>
      </c>
      <c r="AA30" s="34">
        <f>$E$28/'Fixed data'!$C$7</f>
        <v>-2.0124444444444443E-3</v>
      </c>
      <c r="AB30" s="34">
        <f>$E$28/'Fixed data'!$C$7</f>
        <v>-2.0124444444444443E-3</v>
      </c>
      <c r="AC30" s="34">
        <f>$E$28/'Fixed data'!$C$7</f>
        <v>-2.0124444444444443E-3</v>
      </c>
      <c r="AD30" s="34">
        <f>$E$28/'Fixed data'!$C$7</f>
        <v>-2.0124444444444443E-3</v>
      </c>
      <c r="AE30" s="34">
        <f>$E$28/'Fixed data'!$C$7</f>
        <v>-2.0124444444444443E-3</v>
      </c>
      <c r="AF30" s="34">
        <f>$E$28/'Fixed data'!$C$7</f>
        <v>-2.0124444444444443E-3</v>
      </c>
      <c r="AG30" s="34">
        <f>$E$28/'Fixed data'!$C$7</f>
        <v>-2.0124444444444443E-3</v>
      </c>
      <c r="AH30" s="34">
        <f>$E$28/'Fixed data'!$C$7</f>
        <v>-2.0124444444444443E-3</v>
      </c>
      <c r="AI30" s="34">
        <f>$E$28/'Fixed data'!$C$7</f>
        <v>-2.0124444444444443E-3</v>
      </c>
      <c r="AJ30" s="34">
        <f>$E$28/'Fixed data'!$C$7</f>
        <v>-2.0124444444444443E-3</v>
      </c>
      <c r="AK30" s="34">
        <f>$E$28/'Fixed data'!$C$7</f>
        <v>-2.0124444444444443E-3</v>
      </c>
      <c r="AL30" s="34">
        <f>$E$28/'Fixed data'!$C$7</f>
        <v>-2.0124444444444443E-3</v>
      </c>
      <c r="AM30" s="34">
        <f>$E$28/'Fixed data'!$C$7</f>
        <v>-2.0124444444444443E-3</v>
      </c>
      <c r="AN30" s="34">
        <f>$E$28/'Fixed data'!$C$7</f>
        <v>-2.0124444444444443E-3</v>
      </c>
      <c r="AO30" s="34">
        <f>$E$28/'Fixed data'!$C$7</f>
        <v>-2.0124444444444443E-3</v>
      </c>
      <c r="AP30" s="34">
        <f>$E$28/'Fixed data'!$C$7</f>
        <v>-2.0124444444444443E-3</v>
      </c>
      <c r="AQ30" s="34">
        <f>$E$28/'Fixed data'!$C$7</f>
        <v>-2.0124444444444443E-3</v>
      </c>
      <c r="AR30" s="34">
        <f>$E$28/'Fixed data'!$C$7</f>
        <v>-2.0124444444444443E-3</v>
      </c>
      <c r="AS30" s="34">
        <f>$E$28/'Fixed data'!$C$7</f>
        <v>-2.0124444444444443E-3</v>
      </c>
      <c r="AT30" s="34">
        <f>$E$28/'Fixed data'!$C$7</f>
        <v>-2.0124444444444443E-3</v>
      </c>
      <c r="AU30" s="34">
        <f>$E$28/'Fixed data'!$C$7</f>
        <v>-2.0124444444444443E-3</v>
      </c>
      <c r="AV30" s="34">
        <f>$E$28/'Fixed data'!$C$7</f>
        <v>-2.0124444444444443E-3</v>
      </c>
      <c r="AW30" s="34">
        <f>$E$28/'Fixed data'!$C$7</f>
        <v>-2.0124444444444443E-3</v>
      </c>
      <c r="AX30" s="34">
        <f>$E$28/'Fixed data'!$C$7</f>
        <v>-2.0124444444444443E-3</v>
      </c>
      <c r="AY30" s="34"/>
      <c r="AZ30" s="34"/>
      <c r="BA30" s="34"/>
      <c r="BB30" s="34"/>
      <c r="BC30" s="34"/>
      <c r="BD30" s="34"/>
    </row>
    <row r="31" spans="1:56" ht="16.5" hidden="1" customHeight="1" outlineLevel="1" x14ac:dyDescent="0.35">
      <c r="A31" s="115"/>
      <c r="B31" s="9" t="s">
        <v>2</v>
      </c>
      <c r="C31" s="11" t="s">
        <v>54</v>
      </c>
      <c r="D31" s="9" t="s">
        <v>40</v>
      </c>
      <c r="F31" s="34"/>
      <c r="G31" s="34">
        <f>$F$28/'Fixed data'!$C$7</f>
        <v>-1.6873179800572804E-3</v>
      </c>
      <c r="H31" s="34">
        <f>$F$28/'Fixed data'!$C$7</f>
        <v>-1.6873179800572804E-3</v>
      </c>
      <c r="I31" s="34">
        <f>$F$28/'Fixed data'!$C$7</f>
        <v>-1.6873179800572804E-3</v>
      </c>
      <c r="J31" s="34">
        <f>$F$28/'Fixed data'!$C$7</f>
        <v>-1.6873179800572804E-3</v>
      </c>
      <c r="K31" s="34">
        <f>$F$28/'Fixed data'!$C$7</f>
        <v>-1.6873179800572804E-3</v>
      </c>
      <c r="L31" s="34">
        <f>$F$28/'Fixed data'!$C$7</f>
        <v>-1.6873179800572804E-3</v>
      </c>
      <c r="M31" s="34">
        <f>$F$28/'Fixed data'!$C$7</f>
        <v>-1.6873179800572804E-3</v>
      </c>
      <c r="N31" s="34">
        <f>$F$28/'Fixed data'!$C$7</f>
        <v>-1.6873179800572804E-3</v>
      </c>
      <c r="O31" s="34">
        <f>$F$28/'Fixed data'!$C$7</f>
        <v>-1.6873179800572804E-3</v>
      </c>
      <c r="P31" s="34">
        <f>$F$28/'Fixed data'!$C$7</f>
        <v>-1.6873179800572804E-3</v>
      </c>
      <c r="Q31" s="34">
        <f>$F$28/'Fixed data'!$C$7</f>
        <v>-1.6873179800572804E-3</v>
      </c>
      <c r="R31" s="34">
        <f>$F$28/'Fixed data'!$C$7</f>
        <v>-1.6873179800572804E-3</v>
      </c>
      <c r="S31" s="34">
        <f>$F$28/'Fixed data'!$C$7</f>
        <v>-1.6873179800572804E-3</v>
      </c>
      <c r="T31" s="34">
        <f>$F$28/'Fixed data'!$C$7</f>
        <v>-1.6873179800572804E-3</v>
      </c>
      <c r="U31" s="34">
        <f>$F$28/'Fixed data'!$C$7</f>
        <v>-1.6873179800572804E-3</v>
      </c>
      <c r="V31" s="34">
        <f>$F$28/'Fixed data'!$C$7</f>
        <v>-1.6873179800572804E-3</v>
      </c>
      <c r="W31" s="34">
        <f>$F$28/'Fixed data'!$C$7</f>
        <v>-1.6873179800572804E-3</v>
      </c>
      <c r="X31" s="34">
        <f>$F$28/'Fixed data'!$C$7</f>
        <v>-1.6873179800572804E-3</v>
      </c>
      <c r="Y31" s="34">
        <f>$F$28/'Fixed data'!$C$7</f>
        <v>-1.6873179800572804E-3</v>
      </c>
      <c r="Z31" s="34">
        <f>$F$28/'Fixed data'!$C$7</f>
        <v>-1.6873179800572804E-3</v>
      </c>
      <c r="AA31" s="34">
        <f>$F$28/'Fixed data'!$C$7</f>
        <v>-1.6873179800572804E-3</v>
      </c>
      <c r="AB31" s="34">
        <f>$F$28/'Fixed data'!$C$7</f>
        <v>-1.6873179800572804E-3</v>
      </c>
      <c r="AC31" s="34">
        <f>$F$28/'Fixed data'!$C$7</f>
        <v>-1.6873179800572804E-3</v>
      </c>
      <c r="AD31" s="34">
        <f>$F$28/'Fixed data'!$C$7</f>
        <v>-1.6873179800572804E-3</v>
      </c>
      <c r="AE31" s="34">
        <f>$F$28/'Fixed data'!$C$7</f>
        <v>-1.6873179800572804E-3</v>
      </c>
      <c r="AF31" s="34">
        <f>$F$28/'Fixed data'!$C$7</f>
        <v>-1.6873179800572804E-3</v>
      </c>
      <c r="AG31" s="34">
        <f>$F$28/'Fixed data'!$C$7</f>
        <v>-1.6873179800572804E-3</v>
      </c>
      <c r="AH31" s="34">
        <f>$F$28/'Fixed data'!$C$7</f>
        <v>-1.6873179800572804E-3</v>
      </c>
      <c r="AI31" s="34">
        <f>$F$28/'Fixed data'!$C$7</f>
        <v>-1.6873179800572804E-3</v>
      </c>
      <c r="AJ31" s="34">
        <f>$F$28/'Fixed data'!$C$7</f>
        <v>-1.6873179800572804E-3</v>
      </c>
      <c r="AK31" s="34">
        <f>$F$28/'Fixed data'!$C$7</f>
        <v>-1.6873179800572804E-3</v>
      </c>
      <c r="AL31" s="34">
        <f>$F$28/'Fixed data'!$C$7</f>
        <v>-1.6873179800572804E-3</v>
      </c>
      <c r="AM31" s="34">
        <f>$F$28/'Fixed data'!$C$7</f>
        <v>-1.6873179800572804E-3</v>
      </c>
      <c r="AN31" s="34">
        <f>$F$28/'Fixed data'!$C$7</f>
        <v>-1.6873179800572804E-3</v>
      </c>
      <c r="AO31" s="34">
        <f>$F$28/'Fixed data'!$C$7</f>
        <v>-1.6873179800572804E-3</v>
      </c>
      <c r="AP31" s="34">
        <f>$F$28/'Fixed data'!$C$7</f>
        <v>-1.6873179800572804E-3</v>
      </c>
      <c r="AQ31" s="34">
        <f>$F$28/'Fixed data'!$C$7</f>
        <v>-1.6873179800572804E-3</v>
      </c>
      <c r="AR31" s="34">
        <f>$F$28/'Fixed data'!$C$7</f>
        <v>-1.6873179800572804E-3</v>
      </c>
      <c r="AS31" s="34">
        <f>$F$28/'Fixed data'!$C$7</f>
        <v>-1.6873179800572804E-3</v>
      </c>
      <c r="AT31" s="34">
        <f>$F$28/'Fixed data'!$C$7</f>
        <v>-1.6873179800572804E-3</v>
      </c>
      <c r="AU31" s="34">
        <f>$F$28/'Fixed data'!$C$7</f>
        <v>-1.6873179800572804E-3</v>
      </c>
      <c r="AV31" s="34">
        <f>$F$28/'Fixed data'!$C$7</f>
        <v>-1.6873179800572804E-3</v>
      </c>
      <c r="AW31" s="34">
        <f>$F$28/'Fixed data'!$C$7</f>
        <v>-1.6873179800572804E-3</v>
      </c>
      <c r="AX31" s="34">
        <f>$F$28/'Fixed data'!$C$7</f>
        <v>-1.6873179800572804E-3</v>
      </c>
      <c r="AY31" s="34">
        <f>$F$28/'Fixed data'!$C$7</f>
        <v>-1.6873179800572804E-3</v>
      </c>
      <c r="AZ31" s="34"/>
      <c r="BA31" s="34"/>
      <c r="BB31" s="34"/>
      <c r="BC31" s="34"/>
      <c r="BD31" s="34"/>
    </row>
    <row r="32" spans="1:56" ht="16.5" hidden="1" customHeight="1" outlineLevel="1" x14ac:dyDescent="0.35">
      <c r="A32" s="115"/>
      <c r="B32" s="9" t="s">
        <v>3</v>
      </c>
      <c r="C32" s="11" t="s">
        <v>55</v>
      </c>
      <c r="D32" s="9" t="s">
        <v>40</v>
      </c>
      <c r="F32" s="34"/>
      <c r="G32" s="34"/>
      <c r="H32" s="34">
        <f>$G$28/'Fixed data'!$C$7</f>
        <v>-1.4035276864042901E-3</v>
      </c>
      <c r="I32" s="34">
        <f>$G$28/'Fixed data'!$C$7</f>
        <v>-1.4035276864042901E-3</v>
      </c>
      <c r="J32" s="34">
        <f>$G$28/'Fixed data'!$C$7</f>
        <v>-1.4035276864042901E-3</v>
      </c>
      <c r="K32" s="34">
        <f>$G$28/'Fixed data'!$C$7</f>
        <v>-1.4035276864042901E-3</v>
      </c>
      <c r="L32" s="34">
        <f>$G$28/'Fixed data'!$C$7</f>
        <v>-1.4035276864042901E-3</v>
      </c>
      <c r="M32" s="34">
        <f>$G$28/'Fixed data'!$C$7</f>
        <v>-1.4035276864042901E-3</v>
      </c>
      <c r="N32" s="34">
        <f>$G$28/'Fixed data'!$C$7</f>
        <v>-1.4035276864042901E-3</v>
      </c>
      <c r="O32" s="34">
        <f>$G$28/'Fixed data'!$C$7</f>
        <v>-1.4035276864042901E-3</v>
      </c>
      <c r="P32" s="34">
        <f>$G$28/'Fixed data'!$C$7</f>
        <v>-1.4035276864042901E-3</v>
      </c>
      <c r="Q32" s="34">
        <f>$G$28/'Fixed data'!$C$7</f>
        <v>-1.4035276864042901E-3</v>
      </c>
      <c r="R32" s="34">
        <f>$G$28/'Fixed data'!$C$7</f>
        <v>-1.4035276864042901E-3</v>
      </c>
      <c r="S32" s="34">
        <f>$G$28/'Fixed data'!$C$7</f>
        <v>-1.4035276864042901E-3</v>
      </c>
      <c r="T32" s="34">
        <f>$G$28/'Fixed data'!$C$7</f>
        <v>-1.4035276864042901E-3</v>
      </c>
      <c r="U32" s="34">
        <f>$G$28/'Fixed data'!$C$7</f>
        <v>-1.4035276864042901E-3</v>
      </c>
      <c r="V32" s="34">
        <f>$G$28/'Fixed data'!$C$7</f>
        <v>-1.4035276864042901E-3</v>
      </c>
      <c r="W32" s="34">
        <f>$G$28/'Fixed data'!$C$7</f>
        <v>-1.4035276864042901E-3</v>
      </c>
      <c r="X32" s="34">
        <f>$G$28/'Fixed data'!$C$7</f>
        <v>-1.4035276864042901E-3</v>
      </c>
      <c r="Y32" s="34">
        <f>$G$28/'Fixed data'!$C$7</f>
        <v>-1.4035276864042901E-3</v>
      </c>
      <c r="Z32" s="34">
        <f>$G$28/'Fixed data'!$C$7</f>
        <v>-1.4035276864042901E-3</v>
      </c>
      <c r="AA32" s="34">
        <f>$G$28/'Fixed data'!$C$7</f>
        <v>-1.4035276864042901E-3</v>
      </c>
      <c r="AB32" s="34">
        <f>$G$28/'Fixed data'!$C$7</f>
        <v>-1.4035276864042901E-3</v>
      </c>
      <c r="AC32" s="34">
        <f>$G$28/'Fixed data'!$C$7</f>
        <v>-1.4035276864042901E-3</v>
      </c>
      <c r="AD32" s="34">
        <f>$G$28/'Fixed data'!$C$7</f>
        <v>-1.4035276864042901E-3</v>
      </c>
      <c r="AE32" s="34">
        <f>$G$28/'Fixed data'!$C$7</f>
        <v>-1.4035276864042901E-3</v>
      </c>
      <c r="AF32" s="34">
        <f>$G$28/'Fixed data'!$C$7</f>
        <v>-1.4035276864042901E-3</v>
      </c>
      <c r="AG32" s="34">
        <f>$G$28/'Fixed data'!$C$7</f>
        <v>-1.4035276864042901E-3</v>
      </c>
      <c r="AH32" s="34">
        <f>$G$28/'Fixed data'!$C$7</f>
        <v>-1.4035276864042901E-3</v>
      </c>
      <c r="AI32" s="34">
        <f>$G$28/'Fixed data'!$C$7</f>
        <v>-1.4035276864042901E-3</v>
      </c>
      <c r="AJ32" s="34">
        <f>$G$28/'Fixed data'!$C$7</f>
        <v>-1.4035276864042901E-3</v>
      </c>
      <c r="AK32" s="34">
        <f>$G$28/'Fixed data'!$C$7</f>
        <v>-1.4035276864042901E-3</v>
      </c>
      <c r="AL32" s="34">
        <f>$G$28/'Fixed data'!$C$7</f>
        <v>-1.4035276864042901E-3</v>
      </c>
      <c r="AM32" s="34">
        <f>$G$28/'Fixed data'!$C$7</f>
        <v>-1.4035276864042901E-3</v>
      </c>
      <c r="AN32" s="34">
        <f>$G$28/'Fixed data'!$C$7</f>
        <v>-1.4035276864042901E-3</v>
      </c>
      <c r="AO32" s="34">
        <f>$G$28/'Fixed data'!$C$7</f>
        <v>-1.4035276864042901E-3</v>
      </c>
      <c r="AP32" s="34">
        <f>$G$28/'Fixed data'!$C$7</f>
        <v>-1.4035276864042901E-3</v>
      </c>
      <c r="AQ32" s="34">
        <f>$G$28/'Fixed data'!$C$7</f>
        <v>-1.4035276864042901E-3</v>
      </c>
      <c r="AR32" s="34">
        <f>$G$28/'Fixed data'!$C$7</f>
        <v>-1.4035276864042901E-3</v>
      </c>
      <c r="AS32" s="34">
        <f>$G$28/'Fixed data'!$C$7</f>
        <v>-1.4035276864042901E-3</v>
      </c>
      <c r="AT32" s="34">
        <f>$G$28/'Fixed data'!$C$7</f>
        <v>-1.4035276864042901E-3</v>
      </c>
      <c r="AU32" s="34">
        <f>$G$28/'Fixed data'!$C$7</f>
        <v>-1.4035276864042901E-3</v>
      </c>
      <c r="AV32" s="34">
        <f>$G$28/'Fixed data'!$C$7</f>
        <v>-1.4035276864042901E-3</v>
      </c>
      <c r="AW32" s="34">
        <f>$G$28/'Fixed data'!$C$7</f>
        <v>-1.4035276864042901E-3</v>
      </c>
      <c r="AX32" s="34">
        <f>$G$28/'Fixed data'!$C$7</f>
        <v>-1.4035276864042901E-3</v>
      </c>
      <c r="AY32" s="34">
        <f>$G$28/'Fixed data'!$C$7</f>
        <v>-1.4035276864042901E-3</v>
      </c>
      <c r="AZ32" s="34">
        <f>$G$28/'Fixed data'!$C$7</f>
        <v>-1.4035276864042901E-3</v>
      </c>
      <c r="BA32" s="34"/>
      <c r="BB32" s="34"/>
      <c r="BC32" s="34"/>
      <c r="BD32" s="34"/>
    </row>
    <row r="33" spans="1:57" ht="16.5" hidden="1" customHeight="1" outlineLevel="1" x14ac:dyDescent="0.35">
      <c r="A33" s="115"/>
      <c r="B33" s="9" t="s">
        <v>4</v>
      </c>
      <c r="C33" s="11" t="s">
        <v>56</v>
      </c>
      <c r="D33" s="9" t="s">
        <v>40</v>
      </c>
      <c r="F33" s="34"/>
      <c r="G33" s="34"/>
      <c r="H33" s="34"/>
      <c r="I33" s="34">
        <f>$H$28/'Fixed data'!$C$7</f>
        <v>-1.1594437311121064E-3</v>
      </c>
      <c r="J33" s="34">
        <f>$H$28/'Fixed data'!$C$7</f>
        <v>-1.1594437311121064E-3</v>
      </c>
      <c r="K33" s="34">
        <f>$H$28/'Fixed data'!$C$7</f>
        <v>-1.1594437311121064E-3</v>
      </c>
      <c r="L33" s="34">
        <f>$H$28/'Fixed data'!$C$7</f>
        <v>-1.1594437311121064E-3</v>
      </c>
      <c r="M33" s="34">
        <f>$H$28/'Fixed data'!$C$7</f>
        <v>-1.1594437311121064E-3</v>
      </c>
      <c r="N33" s="34">
        <f>$H$28/'Fixed data'!$C$7</f>
        <v>-1.1594437311121064E-3</v>
      </c>
      <c r="O33" s="34">
        <f>$H$28/'Fixed data'!$C$7</f>
        <v>-1.1594437311121064E-3</v>
      </c>
      <c r="P33" s="34">
        <f>$H$28/'Fixed data'!$C$7</f>
        <v>-1.1594437311121064E-3</v>
      </c>
      <c r="Q33" s="34">
        <f>$H$28/'Fixed data'!$C$7</f>
        <v>-1.1594437311121064E-3</v>
      </c>
      <c r="R33" s="34">
        <f>$H$28/'Fixed data'!$C$7</f>
        <v>-1.1594437311121064E-3</v>
      </c>
      <c r="S33" s="34">
        <f>$H$28/'Fixed data'!$C$7</f>
        <v>-1.1594437311121064E-3</v>
      </c>
      <c r="T33" s="34">
        <f>$H$28/'Fixed data'!$C$7</f>
        <v>-1.1594437311121064E-3</v>
      </c>
      <c r="U33" s="34">
        <f>$H$28/'Fixed data'!$C$7</f>
        <v>-1.1594437311121064E-3</v>
      </c>
      <c r="V33" s="34">
        <f>$H$28/'Fixed data'!$C$7</f>
        <v>-1.1594437311121064E-3</v>
      </c>
      <c r="W33" s="34">
        <f>$H$28/'Fixed data'!$C$7</f>
        <v>-1.1594437311121064E-3</v>
      </c>
      <c r="X33" s="34">
        <f>$H$28/'Fixed data'!$C$7</f>
        <v>-1.1594437311121064E-3</v>
      </c>
      <c r="Y33" s="34">
        <f>$H$28/'Fixed data'!$C$7</f>
        <v>-1.1594437311121064E-3</v>
      </c>
      <c r="Z33" s="34">
        <f>$H$28/'Fixed data'!$C$7</f>
        <v>-1.1594437311121064E-3</v>
      </c>
      <c r="AA33" s="34">
        <f>$H$28/'Fixed data'!$C$7</f>
        <v>-1.1594437311121064E-3</v>
      </c>
      <c r="AB33" s="34">
        <f>$H$28/'Fixed data'!$C$7</f>
        <v>-1.1594437311121064E-3</v>
      </c>
      <c r="AC33" s="34">
        <f>$H$28/'Fixed data'!$C$7</f>
        <v>-1.1594437311121064E-3</v>
      </c>
      <c r="AD33" s="34">
        <f>$H$28/'Fixed data'!$C$7</f>
        <v>-1.1594437311121064E-3</v>
      </c>
      <c r="AE33" s="34">
        <f>$H$28/'Fixed data'!$C$7</f>
        <v>-1.1594437311121064E-3</v>
      </c>
      <c r="AF33" s="34">
        <f>$H$28/'Fixed data'!$C$7</f>
        <v>-1.1594437311121064E-3</v>
      </c>
      <c r="AG33" s="34">
        <f>$H$28/'Fixed data'!$C$7</f>
        <v>-1.1594437311121064E-3</v>
      </c>
      <c r="AH33" s="34">
        <f>$H$28/'Fixed data'!$C$7</f>
        <v>-1.1594437311121064E-3</v>
      </c>
      <c r="AI33" s="34">
        <f>$H$28/'Fixed data'!$C$7</f>
        <v>-1.1594437311121064E-3</v>
      </c>
      <c r="AJ33" s="34">
        <f>$H$28/'Fixed data'!$C$7</f>
        <v>-1.1594437311121064E-3</v>
      </c>
      <c r="AK33" s="34">
        <f>$H$28/'Fixed data'!$C$7</f>
        <v>-1.1594437311121064E-3</v>
      </c>
      <c r="AL33" s="34">
        <f>$H$28/'Fixed data'!$C$7</f>
        <v>-1.1594437311121064E-3</v>
      </c>
      <c r="AM33" s="34">
        <f>$H$28/'Fixed data'!$C$7</f>
        <v>-1.1594437311121064E-3</v>
      </c>
      <c r="AN33" s="34">
        <f>$H$28/'Fixed data'!$C$7</f>
        <v>-1.1594437311121064E-3</v>
      </c>
      <c r="AO33" s="34">
        <f>$H$28/'Fixed data'!$C$7</f>
        <v>-1.1594437311121064E-3</v>
      </c>
      <c r="AP33" s="34">
        <f>$H$28/'Fixed data'!$C$7</f>
        <v>-1.1594437311121064E-3</v>
      </c>
      <c r="AQ33" s="34">
        <f>$H$28/'Fixed data'!$C$7</f>
        <v>-1.1594437311121064E-3</v>
      </c>
      <c r="AR33" s="34">
        <f>$H$28/'Fixed data'!$C$7</f>
        <v>-1.1594437311121064E-3</v>
      </c>
      <c r="AS33" s="34">
        <f>$H$28/'Fixed data'!$C$7</f>
        <v>-1.1594437311121064E-3</v>
      </c>
      <c r="AT33" s="34">
        <f>$H$28/'Fixed data'!$C$7</f>
        <v>-1.1594437311121064E-3</v>
      </c>
      <c r="AU33" s="34">
        <f>$H$28/'Fixed data'!$C$7</f>
        <v>-1.1594437311121064E-3</v>
      </c>
      <c r="AV33" s="34">
        <f>$H$28/'Fixed data'!$C$7</f>
        <v>-1.1594437311121064E-3</v>
      </c>
      <c r="AW33" s="34">
        <f>$H$28/'Fixed data'!$C$7</f>
        <v>-1.1594437311121064E-3</v>
      </c>
      <c r="AX33" s="34">
        <f>$H$28/'Fixed data'!$C$7</f>
        <v>-1.1594437311121064E-3</v>
      </c>
      <c r="AY33" s="34">
        <f>$H$28/'Fixed data'!$C$7</f>
        <v>-1.1594437311121064E-3</v>
      </c>
      <c r="AZ33" s="34">
        <f>$H$28/'Fixed data'!$C$7</f>
        <v>-1.1594437311121064E-3</v>
      </c>
      <c r="BA33" s="34">
        <f>$H$28/'Fixed data'!$C$7</f>
        <v>-1.1594437311121064E-3</v>
      </c>
      <c r="BB33" s="34"/>
      <c r="BC33" s="34"/>
      <c r="BD33" s="34"/>
    </row>
    <row r="34" spans="1:57" ht="16.5" hidden="1" customHeight="1" outlineLevel="1" x14ac:dyDescent="0.35">
      <c r="A34" s="115"/>
      <c r="B34" s="9" t="s">
        <v>5</v>
      </c>
      <c r="C34" s="11" t="s">
        <v>57</v>
      </c>
      <c r="D34" s="9" t="s">
        <v>40</v>
      </c>
      <c r="F34" s="34"/>
      <c r="G34" s="34"/>
      <c r="H34" s="34"/>
      <c r="I34" s="34"/>
      <c r="J34" s="34">
        <f>$I$28/'Fixed data'!$C$7</f>
        <v>-9.514036439960251E-4</v>
      </c>
      <c r="K34" s="34">
        <f>$I$28/'Fixed data'!$C$7</f>
        <v>-9.514036439960251E-4</v>
      </c>
      <c r="L34" s="34">
        <f>$I$28/'Fixed data'!$C$7</f>
        <v>-9.514036439960251E-4</v>
      </c>
      <c r="M34" s="34">
        <f>$I$28/'Fixed data'!$C$7</f>
        <v>-9.514036439960251E-4</v>
      </c>
      <c r="N34" s="34">
        <f>$I$28/'Fixed data'!$C$7</f>
        <v>-9.514036439960251E-4</v>
      </c>
      <c r="O34" s="34">
        <f>$I$28/'Fixed data'!$C$7</f>
        <v>-9.514036439960251E-4</v>
      </c>
      <c r="P34" s="34">
        <f>$I$28/'Fixed data'!$C$7</f>
        <v>-9.514036439960251E-4</v>
      </c>
      <c r="Q34" s="34">
        <f>$I$28/'Fixed data'!$C$7</f>
        <v>-9.514036439960251E-4</v>
      </c>
      <c r="R34" s="34">
        <f>$I$28/'Fixed data'!$C$7</f>
        <v>-9.514036439960251E-4</v>
      </c>
      <c r="S34" s="34">
        <f>$I$28/'Fixed data'!$C$7</f>
        <v>-9.514036439960251E-4</v>
      </c>
      <c r="T34" s="34">
        <f>$I$28/'Fixed data'!$C$7</f>
        <v>-9.514036439960251E-4</v>
      </c>
      <c r="U34" s="34">
        <f>$I$28/'Fixed data'!$C$7</f>
        <v>-9.514036439960251E-4</v>
      </c>
      <c r="V34" s="34">
        <f>$I$28/'Fixed data'!$C$7</f>
        <v>-9.514036439960251E-4</v>
      </c>
      <c r="W34" s="34">
        <f>$I$28/'Fixed data'!$C$7</f>
        <v>-9.514036439960251E-4</v>
      </c>
      <c r="X34" s="34">
        <f>$I$28/'Fixed data'!$C$7</f>
        <v>-9.514036439960251E-4</v>
      </c>
      <c r="Y34" s="34">
        <f>$I$28/'Fixed data'!$C$7</f>
        <v>-9.514036439960251E-4</v>
      </c>
      <c r="Z34" s="34">
        <f>$I$28/'Fixed data'!$C$7</f>
        <v>-9.514036439960251E-4</v>
      </c>
      <c r="AA34" s="34">
        <f>$I$28/'Fixed data'!$C$7</f>
        <v>-9.514036439960251E-4</v>
      </c>
      <c r="AB34" s="34">
        <f>$I$28/'Fixed data'!$C$7</f>
        <v>-9.514036439960251E-4</v>
      </c>
      <c r="AC34" s="34">
        <f>$I$28/'Fixed data'!$C$7</f>
        <v>-9.514036439960251E-4</v>
      </c>
      <c r="AD34" s="34">
        <f>$I$28/'Fixed data'!$C$7</f>
        <v>-9.514036439960251E-4</v>
      </c>
      <c r="AE34" s="34">
        <f>$I$28/'Fixed data'!$C$7</f>
        <v>-9.514036439960251E-4</v>
      </c>
      <c r="AF34" s="34">
        <f>$I$28/'Fixed data'!$C$7</f>
        <v>-9.514036439960251E-4</v>
      </c>
      <c r="AG34" s="34">
        <f>$I$28/'Fixed data'!$C$7</f>
        <v>-9.514036439960251E-4</v>
      </c>
      <c r="AH34" s="34">
        <f>$I$28/'Fixed data'!$C$7</f>
        <v>-9.514036439960251E-4</v>
      </c>
      <c r="AI34" s="34">
        <f>$I$28/'Fixed data'!$C$7</f>
        <v>-9.514036439960251E-4</v>
      </c>
      <c r="AJ34" s="34">
        <f>$I$28/'Fixed data'!$C$7</f>
        <v>-9.514036439960251E-4</v>
      </c>
      <c r="AK34" s="34">
        <f>$I$28/'Fixed data'!$C$7</f>
        <v>-9.514036439960251E-4</v>
      </c>
      <c r="AL34" s="34">
        <f>$I$28/'Fixed data'!$C$7</f>
        <v>-9.514036439960251E-4</v>
      </c>
      <c r="AM34" s="34">
        <f>$I$28/'Fixed data'!$C$7</f>
        <v>-9.514036439960251E-4</v>
      </c>
      <c r="AN34" s="34">
        <f>$I$28/'Fixed data'!$C$7</f>
        <v>-9.514036439960251E-4</v>
      </c>
      <c r="AO34" s="34">
        <f>$I$28/'Fixed data'!$C$7</f>
        <v>-9.514036439960251E-4</v>
      </c>
      <c r="AP34" s="34">
        <f>$I$28/'Fixed data'!$C$7</f>
        <v>-9.514036439960251E-4</v>
      </c>
      <c r="AQ34" s="34">
        <f>$I$28/'Fixed data'!$C$7</f>
        <v>-9.514036439960251E-4</v>
      </c>
      <c r="AR34" s="34">
        <f>$I$28/'Fixed data'!$C$7</f>
        <v>-9.514036439960251E-4</v>
      </c>
      <c r="AS34" s="34">
        <f>$I$28/'Fixed data'!$C$7</f>
        <v>-9.514036439960251E-4</v>
      </c>
      <c r="AT34" s="34">
        <f>$I$28/'Fixed data'!$C$7</f>
        <v>-9.514036439960251E-4</v>
      </c>
      <c r="AU34" s="34">
        <f>$I$28/'Fixed data'!$C$7</f>
        <v>-9.514036439960251E-4</v>
      </c>
      <c r="AV34" s="34">
        <f>$I$28/'Fixed data'!$C$7</f>
        <v>-9.514036439960251E-4</v>
      </c>
      <c r="AW34" s="34">
        <f>$I$28/'Fixed data'!$C$7</f>
        <v>-9.514036439960251E-4</v>
      </c>
      <c r="AX34" s="34">
        <f>$I$28/'Fixed data'!$C$7</f>
        <v>-9.514036439960251E-4</v>
      </c>
      <c r="AY34" s="34">
        <f>$I$28/'Fixed data'!$C$7</f>
        <v>-9.514036439960251E-4</v>
      </c>
      <c r="AZ34" s="34">
        <f>$I$28/'Fixed data'!$C$7</f>
        <v>-9.514036439960251E-4</v>
      </c>
      <c r="BA34" s="34">
        <f>$I$28/'Fixed data'!$C$7</f>
        <v>-9.514036439960251E-4</v>
      </c>
      <c r="BB34" s="34">
        <f>$I$28/'Fixed data'!$C$7</f>
        <v>-9.514036439960251E-4</v>
      </c>
      <c r="BC34" s="34"/>
      <c r="BD34" s="34"/>
    </row>
    <row r="35" spans="1:57" ht="16.5" hidden="1" customHeight="1" outlineLevel="1" x14ac:dyDescent="0.35">
      <c r="A35" s="115"/>
      <c r="B35" s="9" t="s">
        <v>6</v>
      </c>
      <c r="C35" s="11" t="s">
        <v>58</v>
      </c>
      <c r="D35" s="9" t="s">
        <v>40</v>
      </c>
      <c r="F35" s="34"/>
      <c r="G35" s="34"/>
      <c r="H35" s="34"/>
      <c r="I35" s="34"/>
      <c r="J35" s="34"/>
      <c r="K35" s="34">
        <f>$J$28/'Fixed data'!$C$7</f>
        <v>-7.6883965211867514E-4</v>
      </c>
      <c r="L35" s="34">
        <f>$J$28/'Fixed data'!$C$7</f>
        <v>-7.6883965211867514E-4</v>
      </c>
      <c r="M35" s="34">
        <f>$J$28/'Fixed data'!$C$7</f>
        <v>-7.6883965211867514E-4</v>
      </c>
      <c r="N35" s="34">
        <f>$J$28/'Fixed data'!$C$7</f>
        <v>-7.6883965211867514E-4</v>
      </c>
      <c r="O35" s="34">
        <f>$J$28/'Fixed data'!$C$7</f>
        <v>-7.6883965211867514E-4</v>
      </c>
      <c r="P35" s="34">
        <f>$J$28/'Fixed data'!$C$7</f>
        <v>-7.6883965211867514E-4</v>
      </c>
      <c r="Q35" s="34">
        <f>$J$28/'Fixed data'!$C$7</f>
        <v>-7.6883965211867514E-4</v>
      </c>
      <c r="R35" s="34">
        <f>$J$28/'Fixed data'!$C$7</f>
        <v>-7.6883965211867514E-4</v>
      </c>
      <c r="S35" s="34">
        <f>$J$28/'Fixed data'!$C$7</f>
        <v>-7.6883965211867514E-4</v>
      </c>
      <c r="T35" s="34">
        <f>$J$28/'Fixed data'!$C$7</f>
        <v>-7.6883965211867514E-4</v>
      </c>
      <c r="U35" s="34">
        <f>$J$28/'Fixed data'!$C$7</f>
        <v>-7.6883965211867514E-4</v>
      </c>
      <c r="V35" s="34">
        <f>$J$28/'Fixed data'!$C$7</f>
        <v>-7.6883965211867514E-4</v>
      </c>
      <c r="W35" s="34">
        <f>$J$28/'Fixed data'!$C$7</f>
        <v>-7.6883965211867514E-4</v>
      </c>
      <c r="X35" s="34">
        <f>$J$28/'Fixed data'!$C$7</f>
        <v>-7.6883965211867514E-4</v>
      </c>
      <c r="Y35" s="34">
        <f>$J$28/'Fixed data'!$C$7</f>
        <v>-7.6883965211867514E-4</v>
      </c>
      <c r="Z35" s="34">
        <f>$J$28/'Fixed data'!$C$7</f>
        <v>-7.6883965211867514E-4</v>
      </c>
      <c r="AA35" s="34">
        <f>$J$28/'Fixed data'!$C$7</f>
        <v>-7.6883965211867514E-4</v>
      </c>
      <c r="AB35" s="34">
        <f>$J$28/'Fixed data'!$C$7</f>
        <v>-7.6883965211867514E-4</v>
      </c>
      <c r="AC35" s="34">
        <f>$J$28/'Fixed data'!$C$7</f>
        <v>-7.6883965211867514E-4</v>
      </c>
      <c r="AD35" s="34">
        <f>$J$28/'Fixed data'!$C$7</f>
        <v>-7.6883965211867514E-4</v>
      </c>
      <c r="AE35" s="34">
        <f>$J$28/'Fixed data'!$C$7</f>
        <v>-7.6883965211867514E-4</v>
      </c>
      <c r="AF35" s="34">
        <f>$J$28/'Fixed data'!$C$7</f>
        <v>-7.6883965211867514E-4</v>
      </c>
      <c r="AG35" s="34">
        <f>$J$28/'Fixed data'!$C$7</f>
        <v>-7.6883965211867514E-4</v>
      </c>
      <c r="AH35" s="34">
        <f>$J$28/'Fixed data'!$C$7</f>
        <v>-7.6883965211867514E-4</v>
      </c>
      <c r="AI35" s="34">
        <f>$J$28/'Fixed data'!$C$7</f>
        <v>-7.6883965211867514E-4</v>
      </c>
      <c r="AJ35" s="34">
        <f>$J$28/'Fixed data'!$C$7</f>
        <v>-7.6883965211867514E-4</v>
      </c>
      <c r="AK35" s="34">
        <f>$J$28/'Fixed data'!$C$7</f>
        <v>-7.6883965211867514E-4</v>
      </c>
      <c r="AL35" s="34">
        <f>$J$28/'Fixed data'!$C$7</f>
        <v>-7.6883965211867514E-4</v>
      </c>
      <c r="AM35" s="34">
        <f>$J$28/'Fixed data'!$C$7</f>
        <v>-7.6883965211867514E-4</v>
      </c>
      <c r="AN35" s="34">
        <f>$J$28/'Fixed data'!$C$7</f>
        <v>-7.6883965211867514E-4</v>
      </c>
      <c r="AO35" s="34">
        <f>$J$28/'Fixed data'!$C$7</f>
        <v>-7.6883965211867514E-4</v>
      </c>
      <c r="AP35" s="34">
        <f>$J$28/'Fixed data'!$C$7</f>
        <v>-7.6883965211867514E-4</v>
      </c>
      <c r="AQ35" s="34">
        <f>$J$28/'Fixed data'!$C$7</f>
        <v>-7.6883965211867514E-4</v>
      </c>
      <c r="AR35" s="34">
        <f>$J$28/'Fixed data'!$C$7</f>
        <v>-7.6883965211867514E-4</v>
      </c>
      <c r="AS35" s="34">
        <f>$J$28/'Fixed data'!$C$7</f>
        <v>-7.6883965211867514E-4</v>
      </c>
      <c r="AT35" s="34">
        <f>$J$28/'Fixed data'!$C$7</f>
        <v>-7.6883965211867514E-4</v>
      </c>
      <c r="AU35" s="34">
        <f>$J$28/'Fixed data'!$C$7</f>
        <v>-7.6883965211867514E-4</v>
      </c>
      <c r="AV35" s="34">
        <f>$J$28/'Fixed data'!$C$7</f>
        <v>-7.6883965211867514E-4</v>
      </c>
      <c r="AW35" s="34">
        <f>$J$28/'Fixed data'!$C$7</f>
        <v>-7.6883965211867514E-4</v>
      </c>
      <c r="AX35" s="34">
        <f>$J$28/'Fixed data'!$C$7</f>
        <v>-7.6883965211867514E-4</v>
      </c>
      <c r="AY35" s="34">
        <f>$J$28/'Fixed data'!$C$7</f>
        <v>-7.6883965211867514E-4</v>
      </c>
      <c r="AZ35" s="34">
        <f>$J$28/'Fixed data'!$C$7</f>
        <v>-7.6883965211867514E-4</v>
      </c>
      <c r="BA35" s="34">
        <f>$J$28/'Fixed data'!$C$7</f>
        <v>-7.6883965211867514E-4</v>
      </c>
      <c r="BB35" s="34">
        <f>$J$28/'Fixed data'!$C$7</f>
        <v>-7.6883965211867514E-4</v>
      </c>
      <c r="BC35" s="34">
        <f>$J$28/'Fixed data'!$C$7</f>
        <v>-7.6883965211867514E-4</v>
      </c>
      <c r="BD35" s="34"/>
    </row>
    <row r="36" spans="1:57" ht="16.5" hidden="1" customHeight="1" outlineLevel="1" x14ac:dyDescent="0.35">
      <c r="A36" s="115"/>
      <c r="B36" s="9" t="s">
        <v>32</v>
      </c>
      <c r="C36" s="11" t="s">
        <v>59</v>
      </c>
      <c r="D36" s="9" t="s">
        <v>40</v>
      </c>
      <c r="F36" s="34"/>
      <c r="G36" s="34"/>
      <c r="H36" s="34"/>
      <c r="I36" s="34"/>
      <c r="J36" s="34"/>
      <c r="K36" s="34"/>
      <c r="L36" s="34">
        <f>$K$28/'Fixed data'!$C$7</f>
        <v>-6.2544912768261354E-4</v>
      </c>
      <c r="M36" s="34">
        <f>$K$28/'Fixed data'!$C$7</f>
        <v>-6.2544912768261354E-4</v>
      </c>
      <c r="N36" s="34">
        <f>$K$28/'Fixed data'!$C$7</f>
        <v>-6.2544912768261354E-4</v>
      </c>
      <c r="O36" s="34">
        <f>$K$28/'Fixed data'!$C$7</f>
        <v>-6.2544912768261354E-4</v>
      </c>
      <c r="P36" s="34">
        <f>$K$28/'Fixed data'!$C$7</f>
        <v>-6.2544912768261354E-4</v>
      </c>
      <c r="Q36" s="34">
        <f>$K$28/'Fixed data'!$C$7</f>
        <v>-6.2544912768261354E-4</v>
      </c>
      <c r="R36" s="34">
        <f>$K$28/'Fixed data'!$C$7</f>
        <v>-6.2544912768261354E-4</v>
      </c>
      <c r="S36" s="34">
        <f>$K$28/'Fixed data'!$C$7</f>
        <v>-6.2544912768261354E-4</v>
      </c>
      <c r="T36" s="34">
        <f>$K$28/'Fixed data'!$C$7</f>
        <v>-6.2544912768261354E-4</v>
      </c>
      <c r="U36" s="34">
        <f>$K$28/'Fixed data'!$C$7</f>
        <v>-6.2544912768261354E-4</v>
      </c>
      <c r="V36" s="34">
        <f>$K$28/'Fixed data'!$C$7</f>
        <v>-6.2544912768261354E-4</v>
      </c>
      <c r="W36" s="34">
        <f>$K$28/'Fixed data'!$C$7</f>
        <v>-6.2544912768261354E-4</v>
      </c>
      <c r="X36" s="34">
        <f>$K$28/'Fixed data'!$C$7</f>
        <v>-6.2544912768261354E-4</v>
      </c>
      <c r="Y36" s="34">
        <f>$K$28/'Fixed data'!$C$7</f>
        <v>-6.2544912768261354E-4</v>
      </c>
      <c r="Z36" s="34">
        <f>$K$28/'Fixed data'!$C$7</f>
        <v>-6.2544912768261354E-4</v>
      </c>
      <c r="AA36" s="34">
        <f>$K$28/'Fixed data'!$C$7</f>
        <v>-6.2544912768261354E-4</v>
      </c>
      <c r="AB36" s="34">
        <f>$K$28/'Fixed data'!$C$7</f>
        <v>-6.2544912768261354E-4</v>
      </c>
      <c r="AC36" s="34">
        <f>$K$28/'Fixed data'!$C$7</f>
        <v>-6.2544912768261354E-4</v>
      </c>
      <c r="AD36" s="34">
        <f>$K$28/'Fixed data'!$C$7</f>
        <v>-6.2544912768261354E-4</v>
      </c>
      <c r="AE36" s="34">
        <f>$K$28/'Fixed data'!$C$7</f>
        <v>-6.2544912768261354E-4</v>
      </c>
      <c r="AF36" s="34">
        <f>$K$28/'Fixed data'!$C$7</f>
        <v>-6.2544912768261354E-4</v>
      </c>
      <c r="AG36" s="34">
        <f>$K$28/'Fixed data'!$C$7</f>
        <v>-6.2544912768261354E-4</v>
      </c>
      <c r="AH36" s="34">
        <f>$K$28/'Fixed data'!$C$7</f>
        <v>-6.2544912768261354E-4</v>
      </c>
      <c r="AI36" s="34">
        <f>$K$28/'Fixed data'!$C$7</f>
        <v>-6.2544912768261354E-4</v>
      </c>
      <c r="AJ36" s="34">
        <f>$K$28/'Fixed data'!$C$7</f>
        <v>-6.2544912768261354E-4</v>
      </c>
      <c r="AK36" s="34">
        <f>$K$28/'Fixed data'!$C$7</f>
        <v>-6.2544912768261354E-4</v>
      </c>
      <c r="AL36" s="34">
        <f>$K$28/'Fixed data'!$C$7</f>
        <v>-6.2544912768261354E-4</v>
      </c>
      <c r="AM36" s="34">
        <f>$K$28/'Fixed data'!$C$7</f>
        <v>-6.2544912768261354E-4</v>
      </c>
      <c r="AN36" s="34">
        <f>$K$28/'Fixed data'!$C$7</f>
        <v>-6.2544912768261354E-4</v>
      </c>
      <c r="AO36" s="34">
        <f>$K$28/'Fixed data'!$C$7</f>
        <v>-6.2544912768261354E-4</v>
      </c>
      <c r="AP36" s="34">
        <f>$K$28/'Fixed data'!$C$7</f>
        <v>-6.2544912768261354E-4</v>
      </c>
      <c r="AQ36" s="34">
        <f>$K$28/'Fixed data'!$C$7</f>
        <v>-6.2544912768261354E-4</v>
      </c>
      <c r="AR36" s="34">
        <f>$K$28/'Fixed data'!$C$7</f>
        <v>-6.2544912768261354E-4</v>
      </c>
      <c r="AS36" s="34">
        <f>$K$28/'Fixed data'!$C$7</f>
        <v>-6.2544912768261354E-4</v>
      </c>
      <c r="AT36" s="34">
        <f>$K$28/'Fixed data'!$C$7</f>
        <v>-6.2544912768261354E-4</v>
      </c>
      <c r="AU36" s="34">
        <f>$K$28/'Fixed data'!$C$7</f>
        <v>-6.2544912768261354E-4</v>
      </c>
      <c r="AV36" s="34">
        <f>$K$28/'Fixed data'!$C$7</f>
        <v>-6.2544912768261354E-4</v>
      </c>
      <c r="AW36" s="34">
        <f>$K$28/'Fixed data'!$C$7</f>
        <v>-6.2544912768261354E-4</v>
      </c>
      <c r="AX36" s="34">
        <f>$K$28/'Fixed data'!$C$7</f>
        <v>-6.2544912768261354E-4</v>
      </c>
      <c r="AY36" s="34">
        <f>$K$28/'Fixed data'!$C$7</f>
        <v>-6.2544912768261354E-4</v>
      </c>
      <c r="AZ36" s="34">
        <f>$K$28/'Fixed data'!$C$7</f>
        <v>-6.2544912768261354E-4</v>
      </c>
      <c r="BA36" s="34">
        <f>$K$28/'Fixed data'!$C$7</f>
        <v>-6.2544912768261354E-4</v>
      </c>
      <c r="BB36" s="34">
        <f>$K$28/'Fixed data'!$C$7</f>
        <v>-6.2544912768261354E-4</v>
      </c>
      <c r="BC36" s="34">
        <f>$K$28/'Fixed data'!$C$7</f>
        <v>-6.2544912768261354E-4</v>
      </c>
      <c r="BD36" s="34">
        <f>$K$28/'Fixed data'!$C$7</f>
        <v>-6.2544912768261354E-4</v>
      </c>
    </row>
    <row r="37" spans="1:57" ht="16.5" hidden="1" customHeight="1" outlineLevel="1" x14ac:dyDescent="0.35">
      <c r="A37" s="115"/>
      <c r="B37" s="9" t="s">
        <v>33</v>
      </c>
      <c r="C37" s="11" t="s">
        <v>60</v>
      </c>
      <c r="D37" s="9" t="s">
        <v>40</v>
      </c>
      <c r="F37" s="34"/>
      <c r="G37" s="34"/>
      <c r="H37" s="34"/>
      <c r="I37" s="34"/>
      <c r="J37" s="34"/>
      <c r="K37" s="34"/>
      <c r="L37" s="34"/>
      <c r="M37" s="34">
        <f>$L$28/'Fixed data'!$C$7</f>
        <v>-4.8832710330409845E-4</v>
      </c>
      <c r="N37" s="34">
        <f>$L$28/'Fixed data'!$C$7</f>
        <v>-4.8832710330409845E-4</v>
      </c>
      <c r="O37" s="34">
        <f>$L$28/'Fixed data'!$C$7</f>
        <v>-4.8832710330409845E-4</v>
      </c>
      <c r="P37" s="34">
        <f>$L$28/'Fixed data'!$C$7</f>
        <v>-4.8832710330409845E-4</v>
      </c>
      <c r="Q37" s="34">
        <f>$L$28/'Fixed data'!$C$7</f>
        <v>-4.8832710330409845E-4</v>
      </c>
      <c r="R37" s="34">
        <f>$L$28/'Fixed data'!$C$7</f>
        <v>-4.8832710330409845E-4</v>
      </c>
      <c r="S37" s="34">
        <f>$L$28/'Fixed data'!$C$7</f>
        <v>-4.8832710330409845E-4</v>
      </c>
      <c r="T37" s="34">
        <f>$L$28/'Fixed data'!$C$7</f>
        <v>-4.8832710330409845E-4</v>
      </c>
      <c r="U37" s="34">
        <f>$L$28/'Fixed data'!$C$7</f>
        <v>-4.8832710330409845E-4</v>
      </c>
      <c r="V37" s="34">
        <f>$L$28/'Fixed data'!$C$7</f>
        <v>-4.8832710330409845E-4</v>
      </c>
      <c r="W37" s="34">
        <f>$L$28/'Fixed data'!$C$7</f>
        <v>-4.8832710330409845E-4</v>
      </c>
      <c r="X37" s="34">
        <f>$L$28/'Fixed data'!$C$7</f>
        <v>-4.8832710330409845E-4</v>
      </c>
      <c r="Y37" s="34">
        <f>$L$28/'Fixed data'!$C$7</f>
        <v>-4.8832710330409845E-4</v>
      </c>
      <c r="Z37" s="34">
        <f>$L$28/'Fixed data'!$C$7</f>
        <v>-4.8832710330409845E-4</v>
      </c>
      <c r="AA37" s="34">
        <f>$L$28/'Fixed data'!$C$7</f>
        <v>-4.8832710330409845E-4</v>
      </c>
      <c r="AB37" s="34">
        <f>$L$28/'Fixed data'!$C$7</f>
        <v>-4.8832710330409845E-4</v>
      </c>
      <c r="AC37" s="34">
        <f>$L$28/'Fixed data'!$C$7</f>
        <v>-4.8832710330409845E-4</v>
      </c>
      <c r="AD37" s="34">
        <f>$L$28/'Fixed data'!$C$7</f>
        <v>-4.8832710330409845E-4</v>
      </c>
      <c r="AE37" s="34">
        <f>$L$28/'Fixed data'!$C$7</f>
        <v>-4.8832710330409845E-4</v>
      </c>
      <c r="AF37" s="34">
        <f>$L$28/'Fixed data'!$C$7</f>
        <v>-4.8832710330409845E-4</v>
      </c>
      <c r="AG37" s="34">
        <f>$L$28/'Fixed data'!$C$7</f>
        <v>-4.8832710330409845E-4</v>
      </c>
      <c r="AH37" s="34">
        <f>$L$28/'Fixed data'!$C$7</f>
        <v>-4.8832710330409845E-4</v>
      </c>
      <c r="AI37" s="34">
        <f>$L$28/'Fixed data'!$C$7</f>
        <v>-4.8832710330409845E-4</v>
      </c>
      <c r="AJ37" s="34">
        <f>$L$28/'Fixed data'!$C$7</f>
        <v>-4.8832710330409845E-4</v>
      </c>
      <c r="AK37" s="34">
        <f>$L$28/'Fixed data'!$C$7</f>
        <v>-4.8832710330409845E-4</v>
      </c>
      <c r="AL37" s="34">
        <f>$L$28/'Fixed data'!$C$7</f>
        <v>-4.8832710330409845E-4</v>
      </c>
      <c r="AM37" s="34">
        <f>$L$28/'Fixed data'!$C$7</f>
        <v>-4.8832710330409845E-4</v>
      </c>
      <c r="AN37" s="34">
        <f>$L$28/'Fixed data'!$C$7</f>
        <v>-4.8832710330409845E-4</v>
      </c>
      <c r="AO37" s="34">
        <f>$L$28/'Fixed data'!$C$7</f>
        <v>-4.8832710330409845E-4</v>
      </c>
      <c r="AP37" s="34">
        <f>$L$28/'Fixed data'!$C$7</f>
        <v>-4.8832710330409845E-4</v>
      </c>
      <c r="AQ37" s="34">
        <f>$L$28/'Fixed data'!$C$7</f>
        <v>-4.8832710330409845E-4</v>
      </c>
      <c r="AR37" s="34">
        <f>$L$28/'Fixed data'!$C$7</f>
        <v>-4.8832710330409845E-4</v>
      </c>
      <c r="AS37" s="34">
        <f>$L$28/'Fixed data'!$C$7</f>
        <v>-4.8832710330409845E-4</v>
      </c>
      <c r="AT37" s="34">
        <f>$L$28/'Fixed data'!$C$7</f>
        <v>-4.8832710330409845E-4</v>
      </c>
      <c r="AU37" s="34">
        <f>$L$28/'Fixed data'!$C$7</f>
        <v>-4.8832710330409845E-4</v>
      </c>
      <c r="AV37" s="34">
        <f>$L$28/'Fixed data'!$C$7</f>
        <v>-4.8832710330409845E-4</v>
      </c>
      <c r="AW37" s="34">
        <f>$L$28/'Fixed data'!$C$7</f>
        <v>-4.8832710330409845E-4</v>
      </c>
      <c r="AX37" s="34">
        <f>$L$28/'Fixed data'!$C$7</f>
        <v>-4.8832710330409845E-4</v>
      </c>
      <c r="AY37" s="34">
        <f>$L$28/'Fixed data'!$C$7</f>
        <v>-4.8832710330409845E-4</v>
      </c>
      <c r="AZ37" s="34">
        <f>$L$28/'Fixed data'!$C$7</f>
        <v>-4.8832710330409845E-4</v>
      </c>
      <c r="BA37" s="34">
        <f>$L$28/'Fixed data'!$C$7</f>
        <v>-4.8832710330409845E-4</v>
      </c>
      <c r="BB37" s="34">
        <f>$L$28/'Fixed data'!$C$7</f>
        <v>-4.8832710330409845E-4</v>
      </c>
      <c r="BC37" s="34">
        <f>$L$28/'Fixed data'!$C$7</f>
        <v>-4.8832710330409845E-4</v>
      </c>
      <c r="BD37" s="34">
        <f>$L$28/'Fixed data'!$C$7</f>
        <v>-4.8832710330409845E-4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1.9606693446273259E-4</v>
      </c>
      <c r="O38" s="34">
        <f>$M$28/'Fixed data'!$C$7</f>
        <v>1.9606693446273259E-4</v>
      </c>
      <c r="P38" s="34">
        <f>$M$28/'Fixed data'!$C$7</f>
        <v>1.9606693446273259E-4</v>
      </c>
      <c r="Q38" s="34">
        <f>$M$28/'Fixed data'!$C$7</f>
        <v>1.9606693446273259E-4</v>
      </c>
      <c r="R38" s="34">
        <f>$M$28/'Fixed data'!$C$7</f>
        <v>1.9606693446273259E-4</v>
      </c>
      <c r="S38" s="34">
        <f>$M$28/'Fixed data'!$C$7</f>
        <v>1.9606693446273259E-4</v>
      </c>
      <c r="T38" s="34">
        <f>$M$28/'Fixed data'!$C$7</f>
        <v>1.9606693446273259E-4</v>
      </c>
      <c r="U38" s="34">
        <f>$M$28/'Fixed data'!$C$7</f>
        <v>1.9606693446273259E-4</v>
      </c>
      <c r="V38" s="34">
        <f>$M$28/'Fixed data'!$C$7</f>
        <v>1.9606693446273259E-4</v>
      </c>
      <c r="W38" s="34">
        <f>$M$28/'Fixed data'!$C$7</f>
        <v>1.9606693446273259E-4</v>
      </c>
      <c r="X38" s="34">
        <f>$M$28/'Fixed data'!$C$7</f>
        <v>1.9606693446273259E-4</v>
      </c>
      <c r="Y38" s="34">
        <f>$M$28/'Fixed data'!$C$7</f>
        <v>1.9606693446273259E-4</v>
      </c>
      <c r="Z38" s="34">
        <f>$M$28/'Fixed data'!$C$7</f>
        <v>1.9606693446273259E-4</v>
      </c>
      <c r="AA38" s="34">
        <f>$M$28/'Fixed data'!$C$7</f>
        <v>1.9606693446273259E-4</v>
      </c>
      <c r="AB38" s="34">
        <f>$M$28/'Fixed data'!$C$7</f>
        <v>1.9606693446273259E-4</v>
      </c>
      <c r="AC38" s="34">
        <f>$M$28/'Fixed data'!$C$7</f>
        <v>1.9606693446273259E-4</v>
      </c>
      <c r="AD38" s="34">
        <f>$M$28/'Fixed data'!$C$7</f>
        <v>1.9606693446273259E-4</v>
      </c>
      <c r="AE38" s="34">
        <f>$M$28/'Fixed data'!$C$7</f>
        <v>1.9606693446273259E-4</v>
      </c>
      <c r="AF38" s="34">
        <f>$M$28/'Fixed data'!$C$7</f>
        <v>1.9606693446273259E-4</v>
      </c>
      <c r="AG38" s="34">
        <f>$M$28/'Fixed data'!$C$7</f>
        <v>1.9606693446273259E-4</v>
      </c>
      <c r="AH38" s="34">
        <f>$M$28/'Fixed data'!$C$7</f>
        <v>1.9606693446273259E-4</v>
      </c>
      <c r="AI38" s="34">
        <f>$M$28/'Fixed data'!$C$7</f>
        <v>1.9606693446273259E-4</v>
      </c>
      <c r="AJ38" s="34">
        <f>$M$28/'Fixed data'!$C$7</f>
        <v>1.9606693446273259E-4</v>
      </c>
      <c r="AK38" s="34">
        <f>$M$28/'Fixed data'!$C$7</f>
        <v>1.9606693446273259E-4</v>
      </c>
      <c r="AL38" s="34">
        <f>$M$28/'Fixed data'!$C$7</f>
        <v>1.9606693446273259E-4</v>
      </c>
      <c r="AM38" s="34">
        <f>$M$28/'Fixed data'!$C$7</f>
        <v>1.9606693446273259E-4</v>
      </c>
      <c r="AN38" s="34">
        <f>$M$28/'Fixed data'!$C$7</f>
        <v>1.9606693446273259E-4</v>
      </c>
      <c r="AO38" s="34">
        <f>$M$28/'Fixed data'!$C$7</f>
        <v>1.9606693446273259E-4</v>
      </c>
      <c r="AP38" s="34">
        <f>$M$28/'Fixed data'!$C$7</f>
        <v>1.9606693446273259E-4</v>
      </c>
      <c r="AQ38" s="34">
        <f>$M$28/'Fixed data'!$C$7</f>
        <v>1.9606693446273259E-4</v>
      </c>
      <c r="AR38" s="34">
        <f>$M$28/'Fixed data'!$C$7</f>
        <v>1.9606693446273259E-4</v>
      </c>
      <c r="AS38" s="34">
        <f>$M$28/'Fixed data'!$C$7</f>
        <v>1.9606693446273259E-4</v>
      </c>
      <c r="AT38" s="34">
        <f>$M$28/'Fixed data'!$C$7</f>
        <v>1.9606693446273259E-4</v>
      </c>
      <c r="AU38" s="34">
        <f>$M$28/'Fixed data'!$C$7</f>
        <v>1.9606693446273259E-4</v>
      </c>
      <c r="AV38" s="34">
        <f>$M$28/'Fixed data'!$C$7</f>
        <v>1.9606693446273259E-4</v>
      </c>
      <c r="AW38" s="34">
        <f>$M$28/'Fixed data'!$C$7</f>
        <v>1.9606693446273259E-4</v>
      </c>
      <c r="AX38" s="34">
        <f>$M$28/'Fixed data'!$C$7</f>
        <v>1.9606693446273259E-4</v>
      </c>
      <c r="AY38" s="34">
        <f>$M$28/'Fixed data'!$C$7</f>
        <v>1.9606693446273259E-4</v>
      </c>
      <c r="AZ38" s="34">
        <f>$M$28/'Fixed data'!$C$7</f>
        <v>1.9606693446273259E-4</v>
      </c>
      <c r="BA38" s="34">
        <f>$M$28/'Fixed data'!$C$7</f>
        <v>1.9606693446273259E-4</v>
      </c>
      <c r="BB38" s="34">
        <f>$M$28/'Fixed data'!$C$7</f>
        <v>1.9606693446273259E-4</v>
      </c>
      <c r="BC38" s="34">
        <f>$M$28/'Fixed data'!$C$7</f>
        <v>1.9606693446273259E-4</v>
      </c>
      <c r="BD38" s="34">
        <f>$M$28/'Fixed data'!$C$7</f>
        <v>1.9606693446273259E-4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1.9790258184373518E-4</v>
      </c>
      <c r="P39" s="34">
        <f>$N$28/'Fixed data'!$C$7</f>
        <v>1.9790258184373518E-4</v>
      </c>
      <c r="Q39" s="34">
        <f>$N$28/'Fixed data'!$C$7</f>
        <v>1.9790258184373518E-4</v>
      </c>
      <c r="R39" s="34">
        <f>$N$28/'Fixed data'!$C$7</f>
        <v>1.9790258184373518E-4</v>
      </c>
      <c r="S39" s="34">
        <f>$N$28/'Fixed data'!$C$7</f>
        <v>1.9790258184373518E-4</v>
      </c>
      <c r="T39" s="34">
        <f>$N$28/'Fixed data'!$C$7</f>
        <v>1.9790258184373518E-4</v>
      </c>
      <c r="U39" s="34">
        <f>$N$28/'Fixed data'!$C$7</f>
        <v>1.9790258184373518E-4</v>
      </c>
      <c r="V39" s="34">
        <f>$N$28/'Fixed data'!$C$7</f>
        <v>1.9790258184373518E-4</v>
      </c>
      <c r="W39" s="34">
        <f>$N$28/'Fixed data'!$C$7</f>
        <v>1.9790258184373518E-4</v>
      </c>
      <c r="X39" s="34">
        <f>$N$28/'Fixed data'!$C$7</f>
        <v>1.9790258184373518E-4</v>
      </c>
      <c r="Y39" s="34">
        <f>$N$28/'Fixed data'!$C$7</f>
        <v>1.9790258184373518E-4</v>
      </c>
      <c r="Z39" s="34">
        <f>$N$28/'Fixed data'!$C$7</f>
        <v>1.9790258184373518E-4</v>
      </c>
      <c r="AA39" s="34">
        <f>$N$28/'Fixed data'!$C$7</f>
        <v>1.9790258184373518E-4</v>
      </c>
      <c r="AB39" s="34">
        <f>$N$28/'Fixed data'!$C$7</f>
        <v>1.9790258184373518E-4</v>
      </c>
      <c r="AC39" s="34">
        <f>$N$28/'Fixed data'!$C$7</f>
        <v>1.9790258184373518E-4</v>
      </c>
      <c r="AD39" s="34">
        <f>$N$28/'Fixed data'!$C$7</f>
        <v>1.9790258184373518E-4</v>
      </c>
      <c r="AE39" s="34">
        <f>$N$28/'Fixed data'!$C$7</f>
        <v>1.9790258184373518E-4</v>
      </c>
      <c r="AF39" s="34">
        <f>$N$28/'Fixed data'!$C$7</f>
        <v>1.9790258184373518E-4</v>
      </c>
      <c r="AG39" s="34">
        <f>$N$28/'Fixed data'!$C$7</f>
        <v>1.9790258184373518E-4</v>
      </c>
      <c r="AH39" s="34">
        <f>$N$28/'Fixed data'!$C$7</f>
        <v>1.9790258184373518E-4</v>
      </c>
      <c r="AI39" s="34">
        <f>$N$28/'Fixed data'!$C$7</f>
        <v>1.9790258184373518E-4</v>
      </c>
      <c r="AJ39" s="34">
        <f>$N$28/'Fixed data'!$C$7</f>
        <v>1.9790258184373518E-4</v>
      </c>
      <c r="AK39" s="34">
        <f>$N$28/'Fixed data'!$C$7</f>
        <v>1.9790258184373518E-4</v>
      </c>
      <c r="AL39" s="34">
        <f>$N$28/'Fixed data'!$C$7</f>
        <v>1.9790258184373518E-4</v>
      </c>
      <c r="AM39" s="34">
        <f>$N$28/'Fixed data'!$C$7</f>
        <v>1.9790258184373518E-4</v>
      </c>
      <c r="AN39" s="34">
        <f>$N$28/'Fixed data'!$C$7</f>
        <v>1.9790258184373518E-4</v>
      </c>
      <c r="AO39" s="34">
        <f>$N$28/'Fixed data'!$C$7</f>
        <v>1.9790258184373518E-4</v>
      </c>
      <c r="AP39" s="34">
        <f>$N$28/'Fixed data'!$C$7</f>
        <v>1.9790258184373518E-4</v>
      </c>
      <c r="AQ39" s="34">
        <f>$N$28/'Fixed data'!$C$7</f>
        <v>1.9790258184373518E-4</v>
      </c>
      <c r="AR39" s="34">
        <f>$N$28/'Fixed data'!$C$7</f>
        <v>1.9790258184373518E-4</v>
      </c>
      <c r="AS39" s="34">
        <f>$N$28/'Fixed data'!$C$7</f>
        <v>1.9790258184373518E-4</v>
      </c>
      <c r="AT39" s="34">
        <f>$N$28/'Fixed data'!$C$7</f>
        <v>1.9790258184373518E-4</v>
      </c>
      <c r="AU39" s="34">
        <f>$N$28/'Fixed data'!$C$7</f>
        <v>1.9790258184373518E-4</v>
      </c>
      <c r="AV39" s="34">
        <f>$N$28/'Fixed data'!$C$7</f>
        <v>1.9790258184373518E-4</v>
      </c>
      <c r="AW39" s="34">
        <f>$N$28/'Fixed data'!$C$7</f>
        <v>1.9790258184373518E-4</v>
      </c>
      <c r="AX39" s="34">
        <f>$N$28/'Fixed data'!$C$7</f>
        <v>1.9790258184373518E-4</v>
      </c>
      <c r="AY39" s="34">
        <f>$N$28/'Fixed data'!$C$7</f>
        <v>1.9790258184373518E-4</v>
      </c>
      <c r="AZ39" s="34">
        <f>$N$28/'Fixed data'!$C$7</f>
        <v>1.9790258184373518E-4</v>
      </c>
      <c r="BA39" s="34">
        <f>$N$28/'Fixed data'!$C$7</f>
        <v>1.9790258184373518E-4</v>
      </c>
      <c r="BB39" s="34">
        <f>$N$28/'Fixed data'!$C$7</f>
        <v>1.9790258184373518E-4</v>
      </c>
      <c r="BC39" s="34">
        <f>$N$28/'Fixed data'!$C$7</f>
        <v>1.9790258184373518E-4</v>
      </c>
      <c r="BD39" s="34">
        <f>$N$28/'Fixed data'!$C$7</f>
        <v>1.9790258184373518E-4</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1.9968366638526382E-4</v>
      </c>
      <c r="Q40" s="34">
        <f>$O$28/'Fixed data'!$C$7</f>
        <v>1.9968366638526382E-4</v>
      </c>
      <c r="R40" s="34">
        <f>$O$28/'Fixed data'!$C$7</f>
        <v>1.9968366638526382E-4</v>
      </c>
      <c r="S40" s="34">
        <f>$O$28/'Fixed data'!$C$7</f>
        <v>1.9968366638526382E-4</v>
      </c>
      <c r="T40" s="34">
        <f>$O$28/'Fixed data'!$C$7</f>
        <v>1.9968366638526382E-4</v>
      </c>
      <c r="U40" s="34">
        <f>$O$28/'Fixed data'!$C$7</f>
        <v>1.9968366638526382E-4</v>
      </c>
      <c r="V40" s="34">
        <f>$O$28/'Fixed data'!$C$7</f>
        <v>1.9968366638526382E-4</v>
      </c>
      <c r="W40" s="34">
        <f>$O$28/'Fixed data'!$C$7</f>
        <v>1.9968366638526382E-4</v>
      </c>
      <c r="X40" s="34">
        <f>$O$28/'Fixed data'!$C$7</f>
        <v>1.9968366638526382E-4</v>
      </c>
      <c r="Y40" s="34">
        <f>$O$28/'Fixed data'!$C$7</f>
        <v>1.9968366638526382E-4</v>
      </c>
      <c r="Z40" s="34">
        <f>$O$28/'Fixed data'!$C$7</f>
        <v>1.9968366638526382E-4</v>
      </c>
      <c r="AA40" s="34">
        <f>$O$28/'Fixed data'!$C$7</f>
        <v>1.9968366638526382E-4</v>
      </c>
      <c r="AB40" s="34">
        <f>$O$28/'Fixed data'!$C$7</f>
        <v>1.9968366638526382E-4</v>
      </c>
      <c r="AC40" s="34">
        <f>$O$28/'Fixed data'!$C$7</f>
        <v>1.9968366638526382E-4</v>
      </c>
      <c r="AD40" s="34">
        <f>$O$28/'Fixed data'!$C$7</f>
        <v>1.9968366638526382E-4</v>
      </c>
      <c r="AE40" s="34">
        <f>$O$28/'Fixed data'!$C$7</f>
        <v>1.9968366638526382E-4</v>
      </c>
      <c r="AF40" s="34">
        <f>$O$28/'Fixed data'!$C$7</f>
        <v>1.9968366638526382E-4</v>
      </c>
      <c r="AG40" s="34">
        <f>$O$28/'Fixed data'!$C$7</f>
        <v>1.9968366638526382E-4</v>
      </c>
      <c r="AH40" s="34">
        <f>$O$28/'Fixed data'!$C$7</f>
        <v>1.9968366638526382E-4</v>
      </c>
      <c r="AI40" s="34">
        <f>$O$28/'Fixed data'!$C$7</f>
        <v>1.9968366638526382E-4</v>
      </c>
      <c r="AJ40" s="34">
        <f>$O$28/'Fixed data'!$C$7</f>
        <v>1.9968366638526382E-4</v>
      </c>
      <c r="AK40" s="34">
        <f>$O$28/'Fixed data'!$C$7</f>
        <v>1.9968366638526382E-4</v>
      </c>
      <c r="AL40" s="34">
        <f>$O$28/'Fixed data'!$C$7</f>
        <v>1.9968366638526382E-4</v>
      </c>
      <c r="AM40" s="34">
        <f>$O$28/'Fixed data'!$C$7</f>
        <v>1.9968366638526382E-4</v>
      </c>
      <c r="AN40" s="34">
        <f>$O$28/'Fixed data'!$C$7</f>
        <v>1.9968366638526382E-4</v>
      </c>
      <c r="AO40" s="34">
        <f>$O$28/'Fixed data'!$C$7</f>
        <v>1.9968366638526382E-4</v>
      </c>
      <c r="AP40" s="34">
        <f>$O$28/'Fixed data'!$C$7</f>
        <v>1.9968366638526382E-4</v>
      </c>
      <c r="AQ40" s="34">
        <f>$O$28/'Fixed data'!$C$7</f>
        <v>1.9968366638526382E-4</v>
      </c>
      <c r="AR40" s="34">
        <f>$O$28/'Fixed data'!$C$7</f>
        <v>1.9968366638526382E-4</v>
      </c>
      <c r="AS40" s="34">
        <f>$O$28/'Fixed data'!$C$7</f>
        <v>1.9968366638526382E-4</v>
      </c>
      <c r="AT40" s="34">
        <f>$O$28/'Fixed data'!$C$7</f>
        <v>1.9968366638526382E-4</v>
      </c>
      <c r="AU40" s="34">
        <f>$O$28/'Fixed data'!$C$7</f>
        <v>1.9968366638526382E-4</v>
      </c>
      <c r="AV40" s="34">
        <f>$O$28/'Fixed data'!$C$7</f>
        <v>1.9968366638526382E-4</v>
      </c>
      <c r="AW40" s="34">
        <f>$O$28/'Fixed data'!$C$7</f>
        <v>1.9968366638526382E-4</v>
      </c>
      <c r="AX40" s="34">
        <f>$O$28/'Fixed data'!$C$7</f>
        <v>1.9968366638526382E-4</v>
      </c>
      <c r="AY40" s="34">
        <f>$O$28/'Fixed data'!$C$7</f>
        <v>1.9968366638526382E-4</v>
      </c>
      <c r="AZ40" s="34">
        <f>$O$28/'Fixed data'!$C$7</f>
        <v>1.9968366638526382E-4</v>
      </c>
      <c r="BA40" s="34">
        <f>$O$28/'Fixed data'!$C$7</f>
        <v>1.9968366638526382E-4</v>
      </c>
      <c r="BB40" s="34">
        <f>$O$28/'Fixed data'!$C$7</f>
        <v>1.9968366638526382E-4</v>
      </c>
      <c r="BC40" s="34">
        <f>$O$28/'Fixed data'!$C$7</f>
        <v>1.9968366638526382E-4</v>
      </c>
      <c r="BD40" s="34">
        <f>$O$28/'Fixed data'!$C$7</f>
        <v>1.9968366638526382E-4</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2.0140728355809846E-4</v>
      </c>
      <c r="R41" s="34">
        <f>$P$28/'Fixed data'!$C$7</f>
        <v>2.0140728355809846E-4</v>
      </c>
      <c r="S41" s="34">
        <f>$P$28/'Fixed data'!$C$7</f>
        <v>2.0140728355809846E-4</v>
      </c>
      <c r="T41" s="34">
        <f>$P$28/'Fixed data'!$C$7</f>
        <v>2.0140728355809846E-4</v>
      </c>
      <c r="U41" s="34">
        <f>$P$28/'Fixed data'!$C$7</f>
        <v>2.0140728355809846E-4</v>
      </c>
      <c r="V41" s="34">
        <f>$P$28/'Fixed data'!$C$7</f>
        <v>2.0140728355809846E-4</v>
      </c>
      <c r="W41" s="34">
        <f>$P$28/'Fixed data'!$C$7</f>
        <v>2.0140728355809846E-4</v>
      </c>
      <c r="X41" s="34">
        <f>$P$28/'Fixed data'!$C$7</f>
        <v>2.0140728355809846E-4</v>
      </c>
      <c r="Y41" s="34">
        <f>$P$28/'Fixed data'!$C$7</f>
        <v>2.0140728355809846E-4</v>
      </c>
      <c r="Z41" s="34">
        <f>$P$28/'Fixed data'!$C$7</f>
        <v>2.0140728355809846E-4</v>
      </c>
      <c r="AA41" s="34">
        <f>$P$28/'Fixed data'!$C$7</f>
        <v>2.0140728355809846E-4</v>
      </c>
      <c r="AB41" s="34">
        <f>$P$28/'Fixed data'!$C$7</f>
        <v>2.0140728355809846E-4</v>
      </c>
      <c r="AC41" s="34">
        <f>$P$28/'Fixed data'!$C$7</f>
        <v>2.0140728355809846E-4</v>
      </c>
      <c r="AD41" s="34">
        <f>$P$28/'Fixed data'!$C$7</f>
        <v>2.0140728355809846E-4</v>
      </c>
      <c r="AE41" s="34">
        <f>$P$28/'Fixed data'!$C$7</f>
        <v>2.0140728355809846E-4</v>
      </c>
      <c r="AF41" s="34">
        <f>$P$28/'Fixed data'!$C$7</f>
        <v>2.0140728355809846E-4</v>
      </c>
      <c r="AG41" s="34">
        <f>$P$28/'Fixed data'!$C$7</f>
        <v>2.0140728355809846E-4</v>
      </c>
      <c r="AH41" s="34">
        <f>$P$28/'Fixed data'!$C$7</f>
        <v>2.0140728355809846E-4</v>
      </c>
      <c r="AI41" s="34">
        <f>$P$28/'Fixed data'!$C$7</f>
        <v>2.0140728355809846E-4</v>
      </c>
      <c r="AJ41" s="34">
        <f>$P$28/'Fixed data'!$C$7</f>
        <v>2.0140728355809846E-4</v>
      </c>
      <c r="AK41" s="34">
        <f>$P$28/'Fixed data'!$C$7</f>
        <v>2.0140728355809846E-4</v>
      </c>
      <c r="AL41" s="34">
        <f>$P$28/'Fixed data'!$C$7</f>
        <v>2.0140728355809846E-4</v>
      </c>
      <c r="AM41" s="34">
        <f>$P$28/'Fixed data'!$C$7</f>
        <v>2.0140728355809846E-4</v>
      </c>
      <c r="AN41" s="34">
        <f>$P$28/'Fixed data'!$C$7</f>
        <v>2.0140728355809846E-4</v>
      </c>
      <c r="AO41" s="34">
        <f>$P$28/'Fixed data'!$C$7</f>
        <v>2.0140728355809846E-4</v>
      </c>
      <c r="AP41" s="34">
        <f>$P$28/'Fixed data'!$C$7</f>
        <v>2.0140728355809846E-4</v>
      </c>
      <c r="AQ41" s="34">
        <f>$P$28/'Fixed data'!$C$7</f>
        <v>2.0140728355809846E-4</v>
      </c>
      <c r="AR41" s="34">
        <f>$P$28/'Fixed data'!$C$7</f>
        <v>2.0140728355809846E-4</v>
      </c>
      <c r="AS41" s="34">
        <f>$P$28/'Fixed data'!$C$7</f>
        <v>2.0140728355809846E-4</v>
      </c>
      <c r="AT41" s="34">
        <f>$P$28/'Fixed data'!$C$7</f>
        <v>2.0140728355809846E-4</v>
      </c>
      <c r="AU41" s="34">
        <f>$P$28/'Fixed data'!$C$7</f>
        <v>2.0140728355809846E-4</v>
      </c>
      <c r="AV41" s="34">
        <f>$P$28/'Fixed data'!$C$7</f>
        <v>2.0140728355809846E-4</v>
      </c>
      <c r="AW41" s="34">
        <f>$P$28/'Fixed data'!$C$7</f>
        <v>2.0140728355809846E-4</v>
      </c>
      <c r="AX41" s="34">
        <f>$P$28/'Fixed data'!$C$7</f>
        <v>2.0140728355809846E-4</v>
      </c>
      <c r="AY41" s="34">
        <f>$P$28/'Fixed data'!$C$7</f>
        <v>2.0140728355809846E-4</v>
      </c>
      <c r="AZ41" s="34">
        <f>$P$28/'Fixed data'!$C$7</f>
        <v>2.0140728355809846E-4</v>
      </c>
      <c r="BA41" s="34">
        <f>$P$28/'Fixed data'!$C$7</f>
        <v>2.0140728355809846E-4</v>
      </c>
      <c r="BB41" s="34">
        <f>$P$28/'Fixed data'!$C$7</f>
        <v>2.0140728355809846E-4</v>
      </c>
      <c r="BC41" s="34">
        <f>$P$28/'Fixed data'!$C$7</f>
        <v>2.0140728355809846E-4</v>
      </c>
      <c r="BD41" s="34">
        <f>$P$28/'Fixed data'!$C$7</f>
        <v>2.0140728355809846E-4</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2.0321954665258321E-4</v>
      </c>
      <c r="S42" s="34">
        <f>$Q$28/'Fixed data'!$C$7</f>
        <v>2.0321954665258321E-4</v>
      </c>
      <c r="T42" s="34">
        <f>$Q$28/'Fixed data'!$C$7</f>
        <v>2.0321954665258321E-4</v>
      </c>
      <c r="U42" s="34">
        <f>$Q$28/'Fixed data'!$C$7</f>
        <v>2.0321954665258321E-4</v>
      </c>
      <c r="V42" s="34">
        <f>$Q$28/'Fixed data'!$C$7</f>
        <v>2.0321954665258321E-4</v>
      </c>
      <c r="W42" s="34">
        <f>$Q$28/'Fixed data'!$C$7</f>
        <v>2.0321954665258321E-4</v>
      </c>
      <c r="X42" s="34">
        <f>$Q$28/'Fixed data'!$C$7</f>
        <v>2.0321954665258321E-4</v>
      </c>
      <c r="Y42" s="34">
        <f>$Q$28/'Fixed data'!$C$7</f>
        <v>2.0321954665258321E-4</v>
      </c>
      <c r="Z42" s="34">
        <f>$Q$28/'Fixed data'!$C$7</f>
        <v>2.0321954665258321E-4</v>
      </c>
      <c r="AA42" s="34">
        <f>$Q$28/'Fixed data'!$C$7</f>
        <v>2.0321954665258321E-4</v>
      </c>
      <c r="AB42" s="34">
        <f>$Q$28/'Fixed data'!$C$7</f>
        <v>2.0321954665258321E-4</v>
      </c>
      <c r="AC42" s="34">
        <f>$Q$28/'Fixed data'!$C$7</f>
        <v>2.0321954665258321E-4</v>
      </c>
      <c r="AD42" s="34">
        <f>$Q$28/'Fixed data'!$C$7</f>
        <v>2.0321954665258321E-4</v>
      </c>
      <c r="AE42" s="34">
        <f>$Q$28/'Fixed data'!$C$7</f>
        <v>2.0321954665258321E-4</v>
      </c>
      <c r="AF42" s="34">
        <f>$Q$28/'Fixed data'!$C$7</f>
        <v>2.0321954665258321E-4</v>
      </c>
      <c r="AG42" s="34">
        <f>$Q$28/'Fixed data'!$C$7</f>
        <v>2.0321954665258321E-4</v>
      </c>
      <c r="AH42" s="34">
        <f>$Q$28/'Fixed data'!$C$7</f>
        <v>2.0321954665258321E-4</v>
      </c>
      <c r="AI42" s="34">
        <f>$Q$28/'Fixed data'!$C$7</f>
        <v>2.0321954665258321E-4</v>
      </c>
      <c r="AJ42" s="34">
        <f>$Q$28/'Fixed data'!$C$7</f>
        <v>2.0321954665258321E-4</v>
      </c>
      <c r="AK42" s="34">
        <f>$Q$28/'Fixed data'!$C$7</f>
        <v>2.0321954665258321E-4</v>
      </c>
      <c r="AL42" s="34">
        <f>$Q$28/'Fixed data'!$C$7</f>
        <v>2.0321954665258321E-4</v>
      </c>
      <c r="AM42" s="34">
        <f>$Q$28/'Fixed data'!$C$7</f>
        <v>2.0321954665258321E-4</v>
      </c>
      <c r="AN42" s="34">
        <f>$Q$28/'Fixed data'!$C$7</f>
        <v>2.0321954665258321E-4</v>
      </c>
      <c r="AO42" s="34">
        <f>$Q$28/'Fixed data'!$C$7</f>
        <v>2.0321954665258321E-4</v>
      </c>
      <c r="AP42" s="34">
        <f>$Q$28/'Fixed data'!$C$7</f>
        <v>2.0321954665258321E-4</v>
      </c>
      <c r="AQ42" s="34">
        <f>$Q$28/'Fixed data'!$C$7</f>
        <v>2.0321954665258321E-4</v>
      </c>
      <c r="AR42" s="34">
        <f>$Q$28/'Fixed data'!$C$7</f>
        <v>2.0321954665258321E-4</v>
      </c>
      <c r="AS42" s="34">
        <f>$Q$28/'Fixed data'!$C$7</f>
        <v>2.0321954665258321E-4</v>
      </c>
      <c r="AT42" s="34">
        <f>$Q$28/'Fixed data'!$C$7</f>
        <v>2.0321954665258321E-4</v>
      </c>
      <c r="AU42" s="34">
        <f>$Q$28/'Fixed data'!$C$7</f>
        <v>2.0321954665258321E-4</v>
      </c>
      <c r="AV42" s="34">
        <f>$Q$28/'Fixed data'!$C$7</f>
        <v>2.0321954665258321E-4</v>
      </c>
      <c r="AW42" s="34">
        <f>$Q$28/'Fixed data'!$C$7</f>
        <v>2.0321954665258321E-4</v>
      </c>
      <c r="AX42" s="34">
        <f>$Q$28/'Fixed data'!$C$7</f>
        <v>2.0321954665258321E-4</v>
      </c>
      <c r="AY42" s="34">
        <f>$Q$28/'Fixed data'!$C$7</f>
        <v>2.0321954665258321E-4</v>
      </c>
      <c r="AZ42" s="34">
        <f>$Q$28/'Fixed data'!$C$7</f>
        <v>2.0321954665258321E-4</v>
      </c>
      <c r="BA42" s="34">
        <f>$Q$28/'Fixed data'!$C$7</f>
        <v>2.0321954665258321E-4</v>
      </c>
      <c r="BB42" s="34">
        <f>$Q$28/'Fixed data'!$C$7</f>
        <v>2.0321954665258321E-4</v>
      </c>
      <c r="BC42" s="34">
        <f>$Q$28/'Fixed data'!$C$7</f>
        <v>2.0321954665258321E-4</v>
      </c>
      <c r="BD42" s="34">
        <f>$Q$28/'Fixed data'!$C$7</f>
        <v>2.0321954665258321E-4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2.051245372380011E-4</v>
      </c>
      <c r="T43" s="34">
        <f>$R$28/'Fixed data'!$C$7</f>
        <v>2.051245372380011E-4</v>
      </c>
      <c r="U43" s="34">
        <f>$R$28/'Fixed data'!$C$7</f>
        <v>2.051245372380011E-4</v>
      </c>
      <c r="V43" s="34">
        <f>$R$28/'Fixed data'!$C$7</f>
        <v>2.051245372380011E-4</v>
      </c>
      <c r="W43" s="34">
        <f>$R$28/'Fixed data'!$C$7</f>
        <v>2.051245372380011E-4</v>
      </c>
      <c r="X43" s="34">
        <f>$R$28/'Fixed data'!$C$7</f>
        <v>2.051245372380011E-4</v>
      </c>
      <c r="Y43" s="34">
        <f>$R$28/'Fixed data'!$C$7</f>
        <v>2.051245372380011E-4</v>
      </c>
      <c r="Z43" s="34">
        <f>$R$28/'Fixed data'!$C$7</f>
        <v>2.051245372380011E-4</v>
      </c>
      <c r="AA43" s="34">
        <f>$R$28/'Fixed data'!$C$7</f>
        <v>2.051245372380011E-4</v>
      </c>
      <c r="AB43" s="34">
        <f>$R$28/'Fixed data'!$C$7</f>
        <v>2.051245372380011E-4</v>
      </c>
      <c r="AC43" s="34">
        <f>$R$28/'Fixed data'!$C$7</f>
        <v>2.051245372380011E-4</v>
      </c>
      <c r="AD43" s="34">
        <f>$R$28/'Fixed data'!$C$7</f>
        <v>2.051245372380011E-4</v>
      </c>
      <c r="AE43" s="34">
        <f>$R$28/'Fixed data'!$C$7</f>
        <v>2.051245372380011E-4</v>
      </c>
      <c r="AF43" s="34">
        <f>$R$28/'Fixed data'!$C$7</f>
        <v>2.051245372380011E-4</v>
      </c>
      <c r="AG43" s="34">
        <f>$R$28/'Fixed data'!$C$7</f>
        <v>2.051245372380011E-4</v>
      </c>
      <c r="AH43" s="34">
        <f>$R$28/'Fixed data'!$C$7</f>
        <v>2.051245372380011E-4</v>
      </c>
      <c r="AI43" s="34">
        <f>$R$28/'Fixed data'!$C$7</f>
        <v>2.051245372380011E-4</v>
      </c>
      <c r="AJ43" s="34">
        <f>$R$28/'Fixed data'!$C$7</f>
        <v>2.051245372380011E-4</v>
      </c>
      <c r="AK43" s="34">
        <f>$R$28/'Fixed data'!$C$7</f>
        <v>2.051245372380011E-4</v>
      </c>
      <c r="AL43" s="34">
        <f>$R$28/'Fixed data'!$C$7</f>
        <v>2.051245372380011E-4</v>
      </c>
      <c r="AM43" s="34">
        <f>$R$28/'Fixed data'!$C$7</f>
        <v>2.051245372380011E-4</v>
      </c>
      <c r="AN43" s="34">
        <f>$R$28/'Fixed data'!$C$7</f>
        <v>2.051245372380011E-4</v>
      </c>
      <c r="AO43" s="34">
        <f>$R$28/'Fixed data'!$C$7</f>
        <v>2.051245372380011E-4</v>
      </c>
      <c r="AP43" s="34">
        <f>$R$28/'Fixed data'!$C$7</f>
        <v>2.051245372380011E-4</v>
      </c>
      <c r="AQ43" s="34">
        <f>$R$28/'Fixed data'!$C$7</f>
        <v>2.051245372380011E-4</v>
      </c>
      <c r="AR43" s="34">
        <f>$R$28/'Fixed data'!$C$7</f>
        <v>2.051245372380011E-4</v>
      </c>
      <c r="AS43" s="34">
        <f>$R$28/'Fixed data'!$C$7</f>
        <v>2.051245372380011E-4</v>
      </c>
      <c r="AT43" s="34">
        <f>$R$28/'Fixed data'!$C$7</f>
        <v>2.051245372380011E-4</v>
      </c>
      <c r="AU43" s="34">
        <f>$R$28/'Fixed data'!$C$7</f>
        <v>2.051245372380011E-4</v>
      </c>
      <c r="AV43" s="34">
        <f>$R$28/'Fixed data'!$C$7</f>
        <v>2.051245372380011E-4</v>
      </c>
      <c r="AW43" s="34">
        <f>$R$28/'Fixed data'!$C$7</f>
        <v>2.051245372380011E-4</v>
      </c>
      <c r="AX43" s="34">
        <f>$R$28/'Fixed data'!$C$7</f>
        <v>2.051245372380011E-4</v>
      </c>
      <c r="AY43" s="34">
        <f>$R$28/'Fixed data'!$C$7</f>
        <v>2.051245372380011E-4</v>
      </c>
      <c r="AZ43" s="34">
        <f>$R$28/'Fixed data'!$C$7</f>
        <v>2.051245372380011E-4</v>
      </c>
      <c r="BA43" s="34">
        <f>$R$28/'Fixed data'!$C$7</f>
        <v>2.051245372380011E-4</v>
      </c>
      <c r="BB43" s="34">
        <f>$R$28/'Fixed data'!$C$7</f>
        <v>2.051245372380011E-4</v>
      </c>
      <c r="BC43" s="34">
        <f>$R$28/'Fixed data'!$C$7</f>
        <v>2.051245372380011E-4</v>
      </c>
      <c r="BD43" s="34">
        <f>$R$28/'Fixed data'!$C$7</f>
        <v>2.051245372380011E-4</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2.0706266552365175E-4</v>
      </c>
      <c r="U44" s="34">
        <f>$S$28/'Fixed data'!$C$7</f>
        <v>2.0706266552365175E-4</v>
      </c>
      <c r="V44" s="34">
        <f>$S$28/'Fixed data'!$C$7</f>
        <v>2.0706266552365175E-4</v>
      </c>
      <c r="W44" s="34">
        <f>$S$28/'Fixed data'!$C$7</f>
        <v>2.0706266552365175E-4</v>
      </c>
      <c r="X44" s="34">
        <f>$S$28/'Fixed data'!$C$7</f>
        <v>2.0706266552365175E-4</v>
      </c>
      <c r="Y44" s="34">
        <f>$S$28/'Fixed data'!$C$7</f>
        <v>2.0706266552365175E-4</v>
      </c>
      <c r="Z44" s="34">
        <f>$S$28/'Fixed data'!$C$7</f>
        <v>2.0706266552365175E-4</v>
      </c>
      <c r="AA44" s="34">
        <f>$S$28/'Fixed data'!$C$7</f>
        <v>2.0706266552365175E-4</v>
      </c>
      <c r="AB44" s="34">
        <f>$S$28/'Fixed data'!$C$7</f>
        <v>2.0706266552365175E-4</v>
      </c>
      <c r="AC44" s="34">
        <f>$S$28/'Fixed data'!$C$7</f>
        <v>2.0706266552365175E-4</v>
      </c>
      <c r="AD44" s="34">
        <f>$S$28/'Fixed data'!$C$7</f>
        <v>2.0706266552365175E-4</v>
      </c>
      <c r="AE44" s="34">
        <f>$S$28/'Fixed data'!$C$7</f>
        <v>2.0706266552365175E-4</v>
      </c>
      <c r="AF44" s="34">
        <f>$S$28/'Fixed data'!$C$7</f>
        <v>2.0706266552365175E-4</v>
      </c>
      <c r="AG44" s="34">
        <f>$S$28/'Fixed data'!$C$7</f>
        <v>2.0706266552365175E-4</v>
      </c>
      <c r="AH44" s="34">
        <f>$S$28/'Fixed data'!$C$7</f>
        <v>2.0706266552365175E-4</v>
      </c>
      <c r="AI44" s="34">
        <f>$S$28/'Fixed data'!$C$7</f>
        <v>2.0706266552365175E-4</v>
      </c>
      <c r="AJ44" s="34">
        <f>$S$28/'Fixed data'!$C$7</f>
        <v>2.0706266552365175E-4</v>
      </c>
      <c r="AK44" s="34">
        <f>$S$28/'Fixed data'!$C$7</f>
        <v>2.0706266552365175E-4</v>
      </c>
      <c r="AL44" s="34">
        <f>$S$28/'Fixed data'!$C$7</f>
        <v>2.0706266552365175E-4</v>
      </c>
      <c r="AM44" s="34">
        <f>$S$28/'Fixed data'!$C$7</f>
        <v>2.0706266552365175E-4</v>
      </c>
      <c r="AN44" s="34">
        <f>$S$28/'Fixed data'!$C$7</f>
        <v>2.0706266552365175E-4</v>
      </c>
      <c r="AO44" s="34">
        <f>$S$28/'Fixed data'!$C$7</f>
        <v>2.0706266552365175E-4</v>
      </c>
      <c r="AP44" s="34">
        <f>$S$28/'Fixed data'!$C$7</f>
        <v>2.0706266552365175E-4</v>
      </c>
      <c r="AQ44" s="34">
        <f>$S$28/'Fixed data'!$C$7</f>
        <v>2.0706266552365175E-4</v>
      </c>
      <c r="AR44" s="34">
        <f>$S$28/'Fixed data'!$C$7</f>
        <v>2.0706266552365175E-4</v>
      </c>
      <c r="AS44" s="34">
        <f>$S$28/'Fixed data'!$C$7</f>
        <v>2.0706266552365175E-4</v>
      </c>
      <c r="AT44" s="34">
        <f>$S$28/'Fixed data'!$C$7</f>
        <v>2.0706266552365175E-4</v>
      </c>
      <c r="AU44" s="34">
        <f>$S$28/'Fixed data'!$C$7</f>
        <v>2.0706266552365175E-4</v>
      </c>
      <c r="AV44" s="34">
        <f>$S$28/'Fixed data'!$C$7</f>
        <v>2.0706266552365175E-4</v>
      </c>
      <c r="AW44" s="34">
        <f>$S$28/'Fixed data'!$C$7</f>
        <v>2.0706266552365175E-4</v>
      </c>
      <c r="AX44" s="34">
        <f>$S$28/'Fixed data'!$C$7</f>
        <v>2.0706266552365175E-4</v>
      </c>
      <c r="AY44" s="34">
        <f>$S$28/'Fixed data'!$C$7</f>
        <v>2.0706266552365175E-4</v>
      </c>
      <c r="AZ44" s="34">
        <f>$S$28/'Fixed data'!$C$7</f>
        <v>2.0706266552365175E-4</v>
      </c>
      <c r="BA44" s="34">
        <f>$S$28/'Fixed data'!$C$7</f>
        <v>2.0706266552365175E-4</v>
      </c>
      <c r="BB44" s="34">
        <f>$S$28/'Fixed data'!$C$7</f>
        <v>2.0706266552365175E-4</v>
      </c>
      <c r="BC44" s="34">
        <f>$S$28/'Fixed data'!$C$7</f>
        <v>2.0706266552365175E-4</v>
      </c>
      <c r="BD44" s="34">
        <f>$S$28/'Fixed data'!$C$7</f>
        <v>2.0706266552365175E-4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2.0755775216786592E-4</v>
      </c>
      <c r="V45" s="34">
        <f>$T$28/'Fixed data'!$C$7</f>
        <v>2.0755775216786592E-4</v>
      </c>
      <c r="W45" s="34">
        <f>$T$28/'Fixed data'!$C$7</f>
        <v>2.0755775216786592E-4</v>
      </c>
      <c r="X45" s="34">
        <f>$T$28/'Fixed data'!$C$7</f>
        <v>2.0755775216786592E-4</v>
      </c>
      <c r="Y45" s="34">
        <f>$T$28/'Fixed data'!$C$7</f>
        <v>2.0755775216786592E-4</v>
      </c>
      <c r="Z45" s="34">
        <f>$T$28/'Fixed data'!$C$7</f>
        <v>2.0755775216786592E-4</v>
      </c>
      <c r="AA45" s="34">
        <f>$T$28/'Fixed data'!$C$7</f>
        <v>2.0755775216786592E-4</v>
      </c>
      <c r="AB45" s="34">
        <f>$T$28/'Fixed data'!$C$7</f>
        <v>2.0755775216786592E-4</v>
      </c>
      <c r="AC45" s="34">
        <f>$T$28/'Fixed data'!$C$7</f>
        <v>2.0755775216786592E-4</v>
      </c>
      <c r="AD45" s="34">
        <f>$T$28/'Fixed data'!$C$7</f>
        <v>2.0755775216786592E-4</v>
      </c>
      <c r="AE45" s="34">
        <f>$T$28/'Fixed data'!$C$7</f>
        <v>2.0755775216786592E-4</v>
      </c>
      <c r="AF45" s="34">
        <f>$T$28/'Fixed data'!$C$7</f>
        <v>2.0755775216786592E-4</v>
      </c>
      <c r="AG45" s="34">
        <f>$T$28/'Fixed data'!$C$7</f>
        <v>2.0755775216786592E-4</v>
      </c>
      <c r="AH45" s="34">
        <f>$T$28/'Fixed data'!$C$7</f>
        <v>2.0755775216786592E-4</v>
      </c>
      <c r="AI45" s="34">
        <f>$T$28/'Fixed data'!$C$7</f>
        <v>2.0755775216786592E-4</v>
      </c>
      <c r="AJ45" s="34">
        <f>$T$28/'Fixed data'!$C$7</f>
        <v>2.0755775216786592E-4</v>
      </c>
      <c r="AK45" s="34">
        <f>$T$28/'Fixed data'!$C$7</f>
        <v>2.0755775216786592E-4</v>
      </c>
      <c r="AL45" s="34">
        <f>$T$28/'Fixed data'!$C$7</f>
        <v>2.0755775216786592E-4</v>
      </c>
      <c r="AM45" s="34">
        <f>$T$28/'Fixed data'!$C$7</f>
        <v>2.0755775216786592E-4</v>
      </c>
      <c r="AN45" s="34">
        <f>$T$28/'Fixed data'!$C$7</f>
        <v>2.0755775216786592E-4</v>
      </c>
      <c r="AO45" s="34">
        <f>$T$28/'Fixed data'!$C$7</f>
        <v>2.0755775216786592E-4</v>
      </c>
      <c r="AP45" s="34">
        <f>$T$28/'Fixed data'!$C$7</f>
        <v>2.0755775216786592E-4</v>
      </c>
      <c r="AQ45" s="34">
        <f>$T$28/'Fixed data'!$C$7</f>
        <v>2.0755775216786592E-4</v>
      </c>
      <c r="AR45" s="34">
        <f>$T$28/'Fixed data'!$C$7</f>
        <v>2.0755775216786592E-4</v>
      </c>
      <c r="AS45" s="34">
        <f>$T$28/'Fixed data'!$C$7</f>
        <v>2.0755775216786592E-4</v>
      </c>
      <c r="AT45" s="34">
        <f>$T$28/'Fixed data'!$C$7</f>
        <v>2.0755775216786592E-4</v>
      </c>
      <c r="AU45" s="34">
        <f>$T$28/'Fixed data'!$C$7</f>
        <v>2.0755775216786592E-4</v>
      </c>
      <c r="AV45" s="34">
        <f>$T$28/'Fixed data'!$C$7</f>
        <v>2.0755775216786592E-4</v>
      </c>
      <c r="AW45" s="34">
        <f>$T$28/'Fixed data'!$C$7</f>
        <v>2.0755775216786592E-4</v>
      </c>
      <c r="AX45" s="34">
        <f>$T$28/'Fixed data'!$C$7</f>
        <v>2.0755775216786592E-4</v>
      </c>
      <c r="AY45" s="34">
        <f>$T$28/'Fixed data'!$C$7</f>
        <v>2.0755775216786592E-4</v>
      </c>
      <c r="AZ45" s="34">
        <f>$T$28/'Fixed data'!$C$7</f>
        <v>2.0755775216786592E-4</v>
      </c>
      <c r="BA45" s="34">
        <f>$T$28/'Fixed data'!$C$7</f>
        <v>2.0755775216786592E-4</v>
      </c>
      <c r="BB45" s="34">
        <f>$T$28/'Fixed data'!$C$7</f>
        <v>2.0755775216786592E-4</v>
      </c>
      <c r="BC45" s="34">
        <f>$T$28/'Fixed data'!$C$7</f>
        <v>2.0755775216786592E-4</v>
      </c>
      <c r="BD45" s="34">
        <f>$T$28/'Fixed data'!$C$7</f>
        <v>2.0755775216786592E-4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2.0783646435373711E-4</v>
      </c>
      <c r="W46" s="34">
        <f>$U$28/'Fixed data'!$C$7</f>
        <v>2.0783646435373711E-4</v>
      </c>
      <c r="X46" s="34">
        <f>$U$28/'Fixed data'!$C$7</f>
        <v>2.0783646435373711E-4</v>
      </c>
      <c r="Y46" s="34">
        <f>$U$28/'Fixed data'!$C$7</f>
        <v>2.0783646435373711E-4</v>
      </c>
      <c r="Z46" s="34">
        <f>$U$28/'Fixed data'!$C$7</f>
        <v>2.0783646435373711E-4</v>
      </c>
      <c r="AA46" s="34">
        <f>$U$28/'Fixed data'!$C$7</f>
        <v>2.0783646435373711E-4</v>
      </c>
      <c r="AB46" s="34">
        <f>$U$28/'Fixed data'!$C$7</f>
        <v>2.0783646435373711E-4</v>
      </c>
      <c r="AC46" s="34">
        <f>$U$28/'Fixed data'!$C$7</f>
        <v>2.0783646435373711E-4</v>
      </c>
      <c r="AD46" s="34">
        <f>$U$28/'Fixed data'!$C$7</f>
        <v>2.0783646435373711E-4</v>
      </c>
      <c r="AE46" s="34">
        <f>$U$28/'Fixed data'!$C$7</f>
        <v>2.0783646435373711E-4</v>
      </c>
      <c r="AF46" s="34">
        <f>$U$28/'Fixed data'!$C$7</f>
        <v>2.0783646435373711E-4</v>
      </c>
      <c r="AG46" s="34">
        <f>$U$28/'Fixed data'!$C$7</f>
        <v>2.0783646435373711E-4</v>
      </c>
      <c r="AH46" s="34">
        <f>$U$28/'Fixed data'!$C$7</f>
        <v>2.0783646435373711E-4</v>
      </c>
      <c r="AI46" s="34">
        <f>$U$28/'Fixed data'!$C$7</f>
        <v>2.0783646435373711E-4</v>
      </c>
      <c r="AJ46" s="34">
        <f>$U$28/'Fixed data'!$C$7</f>
        <v>2.0783646435373711E-4</v>
      </c>
      <c r="AK46" s="34">
        <f>$U$28/'Fixed data'!$C$7</f>
        <v>2.0783646435373711E-4</v>
      </c>
      <c r="AL46" s="34">
        <f>$U$28/'Fixed data'!$C$7</f>
        <v>2.0783646435373711E-4</v>
      </c>
      <c r="AM46" s="34">
        <f>$U$28/'Fixed data'!$C$7</f>
        <v>2.0783646435373711E-4</v>
      </c>
      <c r="AN46" s="34">
        <f>$U$28/'Fixed data'!$C$7</f>
        <v>2.0783646435373711E-4</v>
      </c>
      <c r="AO46" s="34">
        <f>$U$28/'Fixed data'!$C$7</f>
        <v>2.0783646435373711E-4</v>
      </c>
      <c r="AP46" s="34">
        <f>$U$28/'Fixed data'!$C$7</f>
        <v>2.0783646435373711E-4</v>
      </c>
      <c r="AQ46" s="34">
        <f>$U$28/'Fixed data'!$C$7</f>
        <v>2.0783646435373711E-4</v>
      </c>
      <c r="AR46" s="34">
        <f>$U$28/'Fixed data'!$C$7</f>
        <v>2.0783646435373711E-4</v>
      </c>
      <c r="AS46" s="34">
        <f>$U$28/'Fixed data'!$C$7</f>
        <v>2.0783646435373711E-4</v>
      </c>
      <c r="AT46" s="34">
        <f>$U$28/'Fixed data'!$C$7</f>
        <v>2.0783646435373711E-4</v>
      </c>
      <c r="AU46" s="34">
        <f>$U$28/'Fixed data'!$C$7</f>
        <v>2.0783646435373711E-4</v>
      </c>
      <c r="AV46" s="34">
        <f>$U$28/'Fixed data'!$C$7</f>
        <v>2.0783646435373711E-4</v>
      </c>
      <c r="AW46" s="34">
        <f>$U$28/'Fixed data'!$C$7</f>
        <v>2.0783646435373711E-4</v>
      </c>
      <c r="AX46" s="34">
        <f>$U$28/'Fixed data'!$C$7</f>
        <v>2.0783646435373711E-4</v>
      </c>
      <c r="AY46" s="34">
        <f>$U$28/'Fixed data'!$C$7</f>
        <v>2.0783646435373711E-4</v>
      </c>
      <c r="AZ46" s="34">
        <f>$U$28/'Fixed data'!$C$7</f>
        <v>2.0783646435373711E-4</v>
      </c>
      <c r="BA46" s="34">
        <f>$U$28/'Fixed data'!$C$7</f>
        <v>2.0783646435373711E-4</v>
      </c>
      <c r="BB46" s="34">
        <f>$U$28/'Fixed data'!$C$7</f>
        <v>2.0783646435373711E-4</v>
      </c>
      <c r="BC46" s="34">
        <f>$U$28/'Fixed data'!$C$7</f>
        <v>2.0783646435373711E-4</v>
      </c>
      <c r="BD46" s="34">
        <f>$U$28/'Fixed data'!$C$7</f>
        <v>2.0783646435373711E-4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2.0787806722175964E-4</v>
      </c>
      <c r="X47" s="34">
        <f>$V$28/'Fixed data'!$C$7</f>
        <v>2.0787806722175964E-4</v>
      </c>
      <c r="Y47" s="34">
        <f>$V$28/'Fixed data'!$C$7</f>
        <v>2.0787806722175964E-4</v>
      </c>
      <c r="Z47" s="34">
        <f>$V$28/'Fixed data'!$C$7</f>
        <v>2.0787806722175964E-4</v>
      </c>
      <c r="AA47" s="34">
        <f>$V$28/'Fixed data'!$C$7</f>
        <v>2.0787806722175964E-4</v>
      </c>
      <c r="AB47" s="34">
        <f>$V$28/'Fixed data'!$C$7</f>
        <v>2.0787806722175964E-4</v>
      </c>
      <c r="AC47" s="34">
        <f>$V$28/'Fixed data'!$C$7</f>
        <v>2.0787806722175964E-4</v>
      </c>
      <c r="AD47" s="34">
        <f>$V$28/'Fixed data'!$C$7</f>
        <v>2.0787806722175964E-4</v>
      </c>
      <c r="AE47" s="34">
        <f>$V$28/'Fixed data'!$C$7</f>
        <v>2.0787806722175964E-4</v>
      </c>
      <c r="AF47" s="34">
        <f>$V$28/'Fixed data'!$C$7</f>
        <v>2.0787806722175964E-4</v>
      </c>
      <c r="AG47" s="34">
        <f>$V$28/'Fixed data'!$C$7</f>
        <v>2.0787806722175964E-4</v>
      </c>
      <c r="AH47" s="34">
        <f>$V$28/'Fixed data'!$C$7</f>
        <v>2.0787806722175964E-4</v>
      </c>
      <c r="AI47" s="34">
        <f>$V$28/'Fixed data'!$C$7</f>
        <v>2.0787806722175964E-4</v>
      </c>
      <c r="AJ47" s="34">
        <f>$V$28/'Fixed data'!$C$7</f>
        <v>2.0787806722175964E-4</v>
      </c>
      <c r="AK47" s="34">
        <f>$V$28/'Fixed data'!$C$7</f>
        <v>2.0787806722175964E-4</v>
      </c>
      <c r="AL47" s="34">
        <f>$V$28/'Fixed data'!$C$7</f>
        <v>2.0787806722175964E-4</v>
      </c>
      <c r="AM47" s="34">
        <f>$V$28/'Fixed data'!$C$7</f>
        <v>2.0787806722175964E-4</v>
      </c>
      <c r="AN47" s="34">
        <f>$V$28/'Fixed data'!$C$7</f>
        <v>2.0787806722175964E-4</v>
      </c>
      <c r="AO47" s="34">
        <f>$V$28/'Fixed data'!$C$7</f>
        <v>2.0787806722175964E-4</v>
      </c>
      <c r="AP47" s="34">
        <f>$V$28/'Fixed data'!$C$7</f>
        <v>2.0787806722175964E-4</v>
      </c>
      <c r="AQ47" s="34">
        <f>$V$28/'Fixed data'!$C$7</f>
        <v>2.0787806722175964E-4</v>
      </c>
      <c r="AR47" s="34">
        <f>$V$28/'Fixed data'!$C$7</f>
        <v>2.0787806722175964E-4</v>
      </c>
      <c r="AS47" s="34">
        <f>$V$28/'Fixed data'!$C$7</f>
        <v>2.0787806722175964E-4</v>
      </c>
      <c r="AT47" s="34">
        <f>$V$28/'Fixed data'!$C$7</f>
        <v>2.0787806722175964E-4</v>
      </c>
      <c r="AU47" s="34">
        <f>$V$28/'Fixed data'!$C$7</f>
        <v>2.0787806722175964E-4</v>
      </c>
      <c r="AV47" s="34">
        <f>$V$28/'Fixed data'!$C$7</f>
        <v>2.0787806722175964E-4</v>
      </c>
      <c r="AW47" s="34">
        <f>$V$28/'Fixed data'!$C$7</f>
        <v>2.0787806722175964E-4</v>
      </c>
      <c r="AX47" s="34">
        <f>$V$28/'Fixed data'!$C$7</f>
        <v>2.0787806722175964E-4</v>
      </c>
      <c r="AY47" s="34">
        <f>$V$28/'Fixed data'!$C$7</f>
        <v>2.0787806722175964E-4</v>
      </c>
      <c r="AZ47" s="34">
        <f>$V$28/'Fixed data'!$C$7</f>
        <v>2.0787806722175964E-4</v>
      </c>
      <c r="BA47" s="34">
        <f>$V$28/'Fixed data'!$C$7</f>
        <v>2.0787806722175964E-4</v>
      </c>
      <c r="BB47" s="34">
        <f>$V$28/'Fixed data'!$C$7</f>
        <v>2.0787806722175964E-4</v>
      </c>
      <c r="BC47" s="34">
        <f>$V$28/'Fixed data'!$C$7</f>
        <v>2.0787806722175964E-4</v>
      </c>
      <c r="BD47" s="34">
        <f>$V$28/'Fixed data'!$C$7</f>
        <v>2.0787806722175964E-4</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2.0787806722175964E-4</v>
      </c>
      <c r="Y48" s="34">
        <f>$W$28/'Fixed data'!$C$7</f>
        <v>2.0787806722175964E-4</v>
      </c>
      <c r="Z48" s="34">
        <f>$W$28/'Fixed data'!$C$7</f>
        <v>2.0787806722175964E-4</v>
      </c>
      <c r="AA48" s="34">
        <f>$W$28/'Fixed data'!$C$7</f>
        <v>2.0787806722175964E-4</v>
      </c>
      <c r="AB48" s="34">
        <f>$W$28/'Fixed data'!$C$7</f>
        <v>2.0787806722175964E-4</v>
      </c>
      <c r="AC48" s="34">
        <f>$W$28/'Fixed data'!$C$7</f>
        <v>2.0787806722175964E-4</v>
      </c>
      <c r="AD48" s="34">
        <f>$W$28/'Fixed data'!$C$7</f>
        <v>2.0787806722175964E-4</v>
      </c>
      <c r="AE48" s="34">
        <f>$W$28/'Fixed data'!$C$7</f>
        <v>2.0787806722175964E-4</v>
      </c>
      <c r="AF48" s="34">
        <f>$W$28/'Fixed data'!$C$7</f>
        <v>2.0787806722175964E-4</v>
      </c>
      <c r="AG48" s="34">
        <f>$W$28/'Fixed data'!$C$7</f>
        <v>2.0787806722175964E-4</v>
      </c>
      <c r="AH48" s="34">
        <f>$W$28/'Fixed data'!$C$7</f>
        <v>2.0787806722175964E-4</v>
      </c>
      <c r="AI48" s="34">
        <f>$W$28/'Fixed data'!$C$7</f>
        <v>2.0787806722175964E-4</v>
      </c>
      <c r="AJ48" s="34">
        <f>$W$28/'Fixed data'!$C$7</f>
        <v>2.0787806722175964E-4</v>
      </c>
      <c r="AK48" s="34">
        <f>$W$28/'Fixed data'!$C$7</f>
        <v>2.0787806722175964E-4</v>
      </c>
      <c r="AL48" s="34">
        <f>$W$28/'Fixed data'!$C$7</f>
        <v>2.0787806722175964E-4</v>
      </c>
      <c r="AM48" s="34">
        <f>$W$28/'Fixed data'!$C$7</f>
        <v>2.0787806722175964E-4</v>
      </c>
      <c r="AN48" s="34">
        <f>$W$28/'Fixed data'!$C$7</f>
        <v>2.0787806722175964E-4</v>
      </c>
      <c r="AO48" s="34">
        <f>$W$28/'Fixed data'!$C$7</f>
        <v>2.0787806722175964E-4</v>
      </c>
      <c r="AP48" s="34">
        <f>$W$28/'Fixed data'!$C$7</f>
        <v>2.0787806722175964E-4</v>
      </c>
      <c r="AQ48" s="34">
        <f>$W$28/'Fixed data'!$C$7</f>
        <v>2.0787806722175964E-4</v>
      </c>
      <c r="AR48" s="34">
        <f>$W$28/'Fixed data'!$C$7</f>
        <v>2.0787806722175964E-4</v>
      </c>
      <c r="AS48" s="34">
        <f>$W$28/'Fixed data'!$C$7</f>
        <v>2.0787806722175964E-4</v>
      </c>
      <c r="AT48" s="34">
        <f>$W$28/'Fixed data'!$C$7</f>
        <v>2.0787806722175964E-4</v>
      </c>
      <c r="AU48" s="34">
        <f>$W$28/'Fixed data'!$C$7</f>
        <v>2.0787806722175964E-4</v>
      </c>
      <c r="AV48" s="34">
        <f>$W$28/'Fixed data'!$C$7</f>
        <v>2.0787806722175964E-4</v>
      </c>
      <c r="AW48" s="34">
        <f>$W$28/'Fixed data'!$C$7</f>
        <v>2.0787806722175964E-4</v>
      </c>
      <c r="AX48" s="34">
        <f>$W$28/'Fixed data'!$C$7</f>
        <v>2.0787806722175964E-4</v>
      </c>
      <c r="AY48" s="34">
        <f>$W$28/'Fixed data'!$C$7</f>
        <v>2.0787806722175964E-4</v>
      </c>
      <c r="AZ48" s="34">
        <f>$W$28/'Fixed data'!$C$7</f>
        <v>2.0787806722175964E-4</v>
      </c>
      <c r="BA48" s="34">
        <f>$W$28/'Fixed data'!$C$7</f>
        <v>2.0787806722175964E-4</v>
      </c>
      <c r="BB48" s="34">
        <f>$W$28/'Fixed data'!$C$7</f>
        <v>2.0787806722175964E-4</v>
      </c>
      <c r="BC48" s="34">
        <f>$W$28/'Fixed data'!$C$7</f>
        <v>2.0787806722175964E-4</v>
      </c>
      <c r="BD48" s="34">
        <f>$W$28/'Fixed data'!$C$7</f>
        <v>2.0787806722175964E-4</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2.0787806722175964E-4</v>
      </c>
      <c r="Z49" s="34">
        <f>$X$28/'Fixed data'!$C$7</f>
        <v>2.0787806722175964E-4</v>
      </c>
      <c r="AA49" s="34">
        <f>$X$28/'Fixed data'!$C$7</f>
        <v>2.0787806722175964E-4</v>
      </c>
      <c r="AB49" s="34">
        <f>$X$28/'Fixed data'!$C$7</f>
        <v>2.0787806722175964E-4</v>
      </c>
      <c r="AC49" s="34">
        <f>$X$28/'Fixed data'!$C$7</f>
        <v>2.0787806722175964E-4</v>
      </c>
      <c r="AD49" s="34">
        <f>$X$28/'Fixed data'!$C$7</f>
        <v>2.0787806722175964E-4</v>
      </c>
      <c r="AE49" s="34">
        <f>$X$28/'Fixed data'!$C$7</f>
        <v>2.0787806722175964E-4</v>
      </c>
      <c r="AF49" s="34">
        <f>$X$28/'Fixed data'!$C$7</f>
        <v>2.0787806722175964E-4</v>
      </c>
      <c r="AG49" s="34">
        <f>$X$28/'Fixed data'!$C$7</f>
        <v>2.0787806722175964E-4</v>
      </c>
      <c r="AH49" s="34">
        <f>$X$28/'Fixed data'!$C$7</f>
        <v>2.0787806722175964E-4</v>
      </c>
      <c r="AI49" s="34">
        <f>$X$28/'Fixed data'!$C$7</f>
        <v>2.0787806722175964E-4</v>
      </c>
      <c r="AJ49" s="34">
        <f>$X$28/'Fixed data'!$C$7</f>
        <v>2.0787806722175964E-4</v>
      </c>
      <c r="AK49" s="34">
        <f>$X$28/'Fixed data'!$C$7</f>
        <v>2.0787806722175964E-4</v>
      </c>
      <c r="AL49" s="34">
        <f>$X$28/'Fixed data'!$C$7</f>
        <v>2.0787806722175964E-4</v>
      </c>
      <c r="AM49" s="34">
        <f>$X$28/'Fixed data'!$C$7</f>
        <v>2.0787806722175964E-4</v>
      </c>
      <c r="AN49" s="34">
        <f>$X$28/'Fixed data'!$C$7</f>
        <v>2.0787806722175964E-4</v>
      </c>
      <c r="AO49" s="34">
        <f>$X$28/'Fixed data'!$C$7</f>
        <v>2.0787806722175964E-4</v>
      </c>
      <c r="AP49" s="34">
        <f>$X$28/'Fixed data'!$C$7</f>
        <v>2.0787806722175964E-4</v>
      </c>
      <c r="AQ49" s="34">
        <f>$X$28/'Fixed data'!$C$7</f>
        <v>2.0787806722175964E-4</v>
      </c>
      <c r="AR49" s="34">
        <f>$X$28/'Fixed data'!$C$7</f>
        <v>2.0787806722175964E-4</v>
      </c>
      <c r="AS49" s="34">
        <f>$X$28/'Fixed data'!$C$7</f>
        <v>2.0787806722175964E-4</v>
      </c>
      <c r="AT49" s="34">
        <f>$X$28/'Fixed data'!$C$7</f>
        <v>2.0787806722175964E-4</v>
      </c>
      <c r="AU49" s="34">
        <f>$X$28/'Fixed data'!$C$7</f>
        <v>2.0787806722175964E-4</v>
      </c>
      <c r="AV49" s="34">
        <f>$X$28/'Fixed data'!$C$7</f>
        <v>2.0787806722175964E-4</v>
      </c>
      <c r="AW49" s="34">
        <f>$X$28/'Fixed data'!$C$7</f>
        <v>2.0787806722175964E-4</v>
      </c>
      <c r="AX49" s="34">
        <f>$X$28/'Fixed data'!$C$7</f>
        <v>2.0787806722175964E-4</v>
      </c>
      <c r="AY49" s="34">
        <f>$X$28/'Fixed data'!$C$7</f>
        <v>2.0787806722175964E-4</v>
      </c>
      <c r="AZ49" s="34">
        <f>$X$28/'Fixed data'!$C$7</f>
        <v>2.0787806722175964E-4</v>
      </c>
      <c r="BA49" s="34">
        <f>$X$28/'Fixed data'!$C$7</f>
        <v>2.0787806722175964E-4</v>
      </c>
      <c r="BB49" s="34">
        <f>$X$28/'Fixed data'!$C$7</f>
        <v>2.0787806722175964E-4</v>
      </c>
      <c r="BC49" s="34">
        <f>$X$28/'Fixed data'!$C$7</f>
        <v>2.0787806722175964E-4</v>
      </c>
      <c r="BD49" s="34">
        <f>$X$28/'Fixed data'!$C$7</f>
        <v>2.0787806722175964E-4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2.0787806722175964E-4</v>
      </c>
      <c r="AA50" s="34">
        <f>$Y$28/'Fixed data'!$C$7</f>
        <v>2.0787806722175964E-4</v>
      </c>
      <c r="AB50" s="34">
        <f>$Y$28/'Fixed data'!$C$7</f>
        <v>2.0787806722175964E-4</v>
      </c>
      <c r="AC50" s="34">
        <f>$Y$28/'Fixed data'!$C$7</f>
        <v>2.0787806722175964E-4</v>
      </c>
      <c r="AD50" s="34">
        <f>$Y$28/'Fixed data'!$C$7</f>
        <v>2.0787806722175964E-4</v>
      </c>
      <c r="AE50" s="34">
        <f>$Y$28/'Fixed data'!$C$7</f>
        <v>2.0787806722175964E-4</v>
      </c>
      <c r="AF50" s="34">
        <f>$Y$28/'Fixed data'!$C$7</f>
        <v>2.0787806722175964E-4</v>
      </c>
      <c r="AG50" s="34">
        <f>$Y$28/'Fixed data'!$C$7</f>
        <v>2.0787806722175964E-4</v>
      </c>
      <c r="AH50" s="34">
        <f>$Y$28/'Fixed data'!$C$7</f>
        <v>2.0787806722175964E-4</v>
      </c>
      <c r="AI50" s="34">
        <f>$Y$28/'Fixed data'!$C$7</f>
        <v>2.0787806722175964E-4</v>
      </c>
      <c r="AJ50" s="34">
        <f>$Y$28/'Fixed data'!$C$7</f>
        <v>2.0787806722175964E-4</v>
      </c>
      <c r="AK50" s="34">
        <f>$Y$28/'Fixed data'!$C$7</f>
        <v>2.0787806722175964E-4</v>
      </c>
      <c r="AL50" s="34">
        <f>$Y$28/'Fixed data'!$C$7</f>
        <v>2.0787806722175964E-4</v>
      </c>
      <c r="AM50" s="34">
        <f>$Y$28/'Fixed data'!$C$7</f>
        <v>2.0787806722175964E-4</v>
      </c>
      <c r="AN50" s="34">
        <f>$Y$28/'Fixed data'!$C$7</f>
        <v>2.0787806722175964E-4</v>
      </c>
      <c r="AO50" s="34">
        <f>$Y$28/'Fixed data'!$C$7</f>
        <v>2.0787806722175964E-4</v>
      </c>
      <c r="AP50" s="34">
        <f>$Y$28/'Fixed data'!$C$7</f>
        <v>2.0787806722175964E-4</v>
      </c>
      <c r="AQ50" s="34">
        <f>$Y$28/'Fixed data'!$C$7</f>
        <v>2.0787806722175964E-4</v>
      </c>
      <c r="AR50" s="34">
        <f>$Y$28/'Fixed data'!$C$7</f>
        <v>2.0787806722175964E-4</v>
      </c>
      <c r="AS50" s="34">
        <f>$Y$28/'Fixed data'!$C$7</f>
        <v>2.0787806722175964E-4</v>
      </c>
      <c r="AT50" s="34">
        <f>$Y$28/'Fixed data'!$C$7</f>
        <v>2.0787806722175964E-4</v>
      </c>
      <c r="AU50" s="34">
        <f>$Y$28/'Fixed data'!$C$7</f>
        <v>2.0787806722175964E-4</v>
      </c>
      <c r="AV50" s="34">
        <f>$Y$28/'Fixed data'!$C$7</f>
        <v>2.0787806722175964E-4</v>
      </c>
      <c r="AW50" s="34">
        <f>$Y$28/'Fixed data'!$C$7</f>
        <v>2.0787806722175964E-4</v>
      </c>
      <c r="AX50" s="34">
        <f>$Y$28/'Fixed data'!$C$7</f>
        <v>2.0787806722175964E-4</v>
      </c>
      <c r="AY50" s="34">
        <f>$Y$28/'Fixed data'!$C$7</f>
        <v>2.0787806722175964E-4</v>
      </c>
      <c r="AZ50" s="34">
        <f>$Y$28/'Fixed data'!$C$7</f>
        <v>2.0787806722175964E-4</v>
      </c>
      <c r="BA50" s="34">
        <f>$Y$28/'Fixed data'!$C$7</f>
        <v>2.0787806722175964E-4</v>
      </c>
      <c r="BB50" s="34">
        <f>$Y$28/'Fixed data'!$C$7</f>
        <v>2.0787806722175964E-4</v>
      </c>
      <c r="BC50" s="34">
        <f>$Y$28/'Fixed data'!$C$7</f>
        <v>2.0787806722175964E-4</v>
      </c>
      <c r="BD50" s="34">
        <f>$Y$28/'Fixed data'!$C$7</f>
        <v>2.0787806722175964E-4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2.0787806722175964E-4</v>
      </c>
      <c r="AB51" s="34">
        <f>$Z$28/'Fixed data'!$C$7</f>
        <v>2.0787806722175964E-4</v>
      </c>
      <c r="AC51" s="34">
        <f>$Z$28/'Fixed data'!$C$7</f>
        <v>2.0787806722175964E-4</v>
      </c>
      <c r="AD51" s="34">
        <f>$Z$28/'Fixed data'!$C$7</f>
        <v>2.0787806722175964E-4</v>
      </c>
      <c r="AE51" s="34">
        <f>$Z$28/'Fixed data'!$C$7</f>
        <v>2.0787806722175964E-4</v>
      </c>
      <c r="AF51" s="34">
        <f>$Z$28/'Fixed data'!$C$7</f>
        <v>2.0787806722175964E-4</v>
      </c>
      <c r="AG51" s="34">
        <f>$Z$28/'Fixed data'!$C$7</f>
        <v>2.0787806722175964E-4</v>
      </c>
      <c r="AH51" s="34">
        <f>$Z$28/'Fixed data'!$C$7</f>
        <v>2.0787806722175964E-4</v>
      </c>
      <c r="AI51" s="34">
        <f>$Z$28/'Fixed data'!$C$7</f>
        <v>2.0787806722175964E-4</v>
      </c>
      <c r="AJ51" s="34">
        <f>$Z$28/'Fixed data'!$C$7</f>
        <v>2.0787806722175964E-4</v>
      </c>
      <c r="AK51" s="34">
        <f>$Z$28/'Fixed data'!$C$7</f>
        <v>2.0787806722175964E-4</v>
      </c>
      <c r="AL51" s="34">
        <f>$Z$28/'Fixed data'!$C$7</f>
        <v>2.0787806722175964E-4</v>
      </c>
      <c r="AM51" s="34">
        <f>$Z$28/'Fixed data'!$C$7</f>
        <v>2.0787806722175964E-4</v>
      </c>
      <c r="AN51" s="34">
        <f>$Z$28/'Fixed data'!$C$7</f>
        <v>2.0787806722175964E-4</v>
      </c>
      <c r="AO51" s="34">
        <f>$Z$28/'Fixed data'!$C$7</f>
        <v>2.0787806722175964E-4</v>
      </c>
      <c r="AP51" s="34">
        <f>$Z$28/'Fixed data'!$C$7</f>
        <v>2.0787806722175964E-4</v>
      </c>
      <c r="AQ51" s="34">
        <f>$Z$28/'Fixed data'!$C$7</f>
        <v>2.0787806722175964E-4</v>
      </c>
      <c r="AR51" s="34">
        <f>$Z$28/'Fixed data'!$C$7</f>
        <v>2.0787806722175964E-4</v>
      </c>
      <c r="AS51" s="34">
        <f>$Z$28/'Fixed data'!$C$7</f>
        <v>2.0787806722175964E-4</v>
      </c>
      <c r="AT51" s="34">
        <f>$Z$28/'Fixed data'!$C$7</f>
        <v>2.0787806722175964E-4</v>
      </c>
      <c r="AU51" s="34">
        <f>$Z$28/'Fixed data'!$C$7</f>
        <v>2.0787806722175964E-4</v>
      </c>
      <c r="AV51" s="34">
        <f>$Z$28/'Fixed data'!$C$7</f>
        <v>2.0787806722175964E-4</v>
      </c>
      <c r="AW51" s="34">
        <f>$Z$28/'Fixed data'!$C$7</f>
        <v>2.0787806722175964E-4</v>
      </c>
      <c r="AX51" s="34">
        <f>$Z$28/'Fixed data'!$C$7</f>
        <v>2.0787806722175964E-4</v>
      </c>
      <c r="AY51" s="34">
        <f>$Z$28/'Fixed data'!$C$7</f>
        <v>2.0787806722175964E-4</v>
      </c>
      <c r="AZ51" s="34">
        <f>$Z$28/'Fixed data'!$C$7</f>
        <v>2.0787806722175964E-4</v>
      </c>
      <c r="BA51" s="34">
        <f>$Z$28/'Fixed data'!$C$7</f>
        <v>2.0787806722175964E-4</v>
      </c>
      <c r="BB51" s="34">
        <f>$Z$28/'Fixed data'!$C$7</f>
        <v>2.0787806722175964E-4</v>
      </c>
      <c r="BC51" s="34">
        <f>$Z$28/'Fixed data'!$C$7</f>
        <v>2.0787806722175964E-4</v>
      </c>
      <c r="BD51" s="34">
        <f>$Z$28/'Fixed data'!$C$7</f>
        <v>2.0787806722175964E-4</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2.0787806722175964E-4</v>
      </c>
      <c r="AC52" s="34">
        <f>$AA$28/'Fixed data'!$C$7</f>
        <v>2.0787806722175964E-4</v>
      </c>
      <c r="AD52" s="34">
        <f>$AA$28/'Fixed data'!$C$7</f>
        <v>2.0787806722175964E-4</v>
      </c>
      <c r="AE52" s="34">
        <f>$AA$28/'Fixed data'!$C$7</f>
        <v>2.0787806722175964E-4</v>
      </c>
      <c r="AF52" s="34">
        <f>$AA$28/'Fixed data'!$C$7</f>
        <v>2.0787806722175964E-4</v>
      </c>
      <c r="AG52" s="34">
        <f>$AA$28/'Fixed data'!$C$7</f>
        <v>2.0787806722175964E-4</v>
      </c>
      <c r="AH52" s="34">
        <f>$AA$28/'Fixed data'!$C$7</f>
        <v>2.0787806722175964E-4</v>
      </c>
      <c r="AI52" s="34">
        <f>$AA$28/'Fixed data'!$C$7</f>
        <v>2.0787806722175964E-4</v>
      </c>
      <c r="AJ52" s="34">
        <f>$AA$28/'Fixed data'!$C$7</f>
        <v>2.0787806722175964E-4</v>
      </c>
      <c r="AK52" s="34">
        <f>$AA$28/'Fixed data'!$C$7</f>
        <v>2.0787806722175964E-4</v>
      </c>
      <c r="AL52" s="34">
        <f>$AA$28/'Fixed data'!$C$7</f>
        <v>2.0787806722175964E-4</v>
      </c>
      <c r="AM52" s="34">
        <f>$AA$28/'Fixed data'!$C$7</f>
        <v>2.0787806722175964E-4</v>
      </c>
      <c r="AN52" s="34">
        <f>$AA$28/'Fixed data'!$C$7</f>
        <v>2.0787806722175964E-4</v>
      </c>
      <c r="AO52" s="34">
        <f>$AA$28/'Fixed data'!$C$7</f>
        <v>2.0787806722175964E-4</v>
      </c>
      <c r="AP52" s="34">
        <f>$AA$28/'Fixed data'!$C$7</f>
        <v>2.0787806722175964E-4</v>
      </c>
      <c r="AQ52" s="34">
        <f>$AA$28/'Fixed data'!$C$7</f>
        <v>2.0787806722175964E-4</v>
      </c>
      <c r="AR52" s="34">
        <f>$AA$28/'Fixed data'!$C$7</f>
        <v>2.0787806722175964E-4</v>
      </c>
      <c r="AS52" s="34">
        <f>$AA$28/'Fixed data'!$C$7</f>
        <v>2.0787806722175964E-4</v>
      </c>
      <c r="AT52" s="34">
        <f>$AA$28/'Fixed data'!$C$7</f>
        <v>2.0787806722175964E-4</v>
      </c>
      <c r="AU52" s="34">
        <f>$AA$28/'Fixed data'!$C$7</f>
        <v>2.0787806722175964E-4</v>
      </c>
      <c r="AV52" s="34">
        <f>$AA$28/'Fixed data'!$C$7</f>
        <v>2.0787806722175964E-4</v>
      </c>
      <c r="AW52" s="34">
        <f>$AA$28/'Fixed data'!$C$7</f>
        <v>2.0787806722175964E-4</v>
      </c>
      <c r="AX52" s="34">
        <f>$AA$28/'Fixed data'!$C$7</f>
        <v>2.0787806722175964E-4</v>
      </c>
      <c r="AY52" s="34">
        <f>$AA$28/'Fixed data'!$C$7</f>
        <v>2.0787806722175964E-4</v>
      </c>
      <c r="AZ52" s="34">
        <f>$AA$28/'Fixed data'!$C$7</f>
        <v>2.0787806722175964E-4</v>
      </c>
      <c r="BA52" s="34">
        <f>$AA$28/'Fixed data'!$C$7</f>
        <v>2.0787806722175964E-4</v>
      </c>
      <c r="BB52" s="34">
        <f>$AA$28/'Fixed data'!$C$7</f>
        <v>2.0787806722175964E-4</v>
      </c>
      <c r="BC52" s="34">
        <f>$AA$28/'Fixed data'!$C$7</f>
        <v>2.0787806722175964E-4</v>
      </c>
      <c r="BD52" s="34">
        <f>$AA$28/'Fixed data'!$C$7</f>
        <v>2.0787806722175964E-4</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2.0787806722175964E-4</v>
      </c>
      <c r="AD53" s="34">
        <f>$AB$28/'Fixed data'!$C$7</f>
        <v>2.0787806722175964E-4</v>
      </c>
      <c r="AE53" s="34">
        <f>$AB$28/'Fixed data'!$C$7</f>
        <v>2.0787806722175964E-4</v>
      </c>
      <c r="AF53" s="34">
        <f>$AB$28/'Fixed data'!$C$7</f>
        <v>2.0787806722175964E-4</v>
      </c>
      <c r="AG53" s="34">
        <f>$AB$28/'Fixed data'!$C$7</f>
        <v>2.0787806722175964E-4</v>
      </c>
      <c r="AH53" s="34">
        <f>$AB$28/'Fixed data'!$C$7</f>
        <v>2.0787806722175964E-4</v>
      </c>
      <c r="AI53" s="34">
        <f>$AB$28/'Fixed data'!$C$7</f>
        <v>2.0787806722175964E-4</v>
      </c>
      <c r="AJ53" s="34">
        <f>$AB$28/'Fixed data'!$C$7</f>
        <v>2.0787806722175964E-4</v>
      </c>
      <c r="AK53" s="34">
        <f>$AB$28/'Fixed data'!$C$7</f>
        <v>2.0787806722175964E-4</v>
      </c>
      <c r="AL53" s="34">
        <f>$AB$28/'Fixed data'!$C$7</f>
        <v>2.0787806722175964E-4</v>
      </c>
      <c r="AM53" s="34">
        <f>$AB$28/'Fixed data'!$C$7</f>
        <v>2.0787806722175964E-4</v>
      </c>
      <c r="AN53" s="34">
        <f>$AB$28/'Fixed data'!$C$7</f>
        <v>2.0787806722175964E-4</v>
      </c>
      <c r="AO53" s="34">
        <f>$AB$28/'Fixed data'!$C$7</f>
        <v>2.0787806722175964E-4</v>
      </c>
      <c r="AP53" s="34">
        <f>$AB$28/'Fixed data'!$C$7</f>
        <v>2.0787806722175964E-4</v>
      </c>
      <c r="AQ53" s="34">
        <f>$AB$28/'Fixed data'!$C$7</f>
        <v>2.0787806722175964E-4</v>
      </c>
      <c r="AR53" s="34">
        <f>$AB$28/'Fixed data'!$C$7</f>
        <v>2.0787806722175964E-4</v>
      </c>
      <c r="AS53" s="34">
        <f>$AB$28/'Fixed data'!$C$7</f>
        <v>2.0787806722175964E-4</v>
      </c>
      <c r="AT53" s="34">
        <f>$AB$28/'Fixed data'!$C$7</f>
        <v>2.0787806722175964E-4</v>
      </c>
      <c r="AU53" s="34">
        <f>$AB$28/'Fixed data'!$C$7</f>
        <v>2.0787806722175964E-4</v>
      </c>
      <c r="AV53" s="34">
        <f>$AB$28/'Fixed data'!$C$7</f>
        <v>2.0787806722175964E-4</v>
      </c>
      <c r="AW53" s="34">
        <f>$AB$28/'Fixed data'!$C$7</f>
        <v>2.0787806722175964E-4</v>
      </c>
      <c r="AX53" s="34">
        <f>$AB$28/'Fixed data'!$C$7</f>
        <v>2.0787806722175964E-4</v>
      </c>
      <c r="AY53" s="34">
        <f>$AB$28/'Fixed data'!$C$7</f>
        <v>2.0787806722175964E-4</v>
      </c>
      <c r="AZ53" s="34">
        <f>$AB$28/'Fixed data'!$C$7</f>
        <v>2.0787806722175964E-4</v>
      </c>
      <c r="BA53" s="34">
        <f>$AB$28/'Fixed data'!$C$7</f>
        <v>2.0787806722175964E-4</v>
      </c>
      <c r="BB53" s="34">
        <f>$AB$28/'Fixed data'!$C$7</f>
        <v>2.0787806722175964E-4</v>
      </c>
      <c r="BC53" s="34">
        <f>$AB$28/'Fixed data'!$C$7</f>
        <v>2.0787806722175964E-4</v>
      </c>
      <c r="BD53" s="34">
        <f>$AB$28/'Fixed data'!$C$7</f>
        <v>2.0787806722175964E-4</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2.0787806722175964E-4</v>
      </c>
      <c r="AE54" s="34">
        <f>$AC$28/'Fixed data'!$C$7</f>
        <v>2.0787806722175964E-4</v>
      </c>
      <c r="AF54" s="34">
        <f>$AC$28/'Fixed data'!$C$7</f>
        <v>2.0787806722175964E-4</v>
      </c>
      <c r="AG54" s="34">
        <f>$AC$28/'Fixed data'!$C$7</f>
        <v>2.0787806722175964E-4</v>
      </c>
      <c r="AH54" s="34">
        <f>$AC$28/'Fixed data'!$C$7</f>
        <v>2.0787806722175964E-4</v>
      </c>
      <c r="AI54" s="34">
        <f>$AC$28/'Fixed data'!$C$7</f>
        <v>2.0787806722175964E-4</v>
      </c>
      <c r="AJ54" s="34">
        <f>$AC$28/'Fixed data'!$C$7</f>
        <v>2.0787806722175964E-4</v>
      </c>
      <c r="AK54" s="34">
        <f>$AC$28/'Fixed data'!$C$7</f>
        <v>2.0787806722175964E-4</v>
      </c>
      <c r="AL54" s="34">
        <f>$AC$28/'Fixed data'!$C$7</f>
        <v>2.0787806722175964E-4</v>
      </c>
      <c r="AM54" s="34">
        <f>$AC$28/'Fixed data'!$C$7</f>
        <v>2.0787806722175964E-4</v>
      </c>
      <c r="AN54" s="34">
        <f>$AC$28/'Fixed data'!$C$7</f>
        <v>2.0787806722175964E-4</v>
      </c>
      <c r="AO54" s="34">
        <f>$AC$28/'Fixed data'!$C$7</f>
        <v>2.0787806722175964E-4</v>
      </c>
      <c r="AP54" s="34">
        <f>$AC$28/'Fixed data'!$C$7</f>
        <v>2.0787806722175964E-4</v>
      </c>
      <c r="AQ54" s="34">
        <f>$AC$28/'Fixed data'!$C$7</f>
        <v>2.0787806722175964E-4</v>
      </c>
      <c r="AR54" s="34">
        <f>$AC$28/'Fixed data'!$C$7</f>
        <v>2.0787806722175964E-4</v>
      </c>
      <c r="AS54" s="34">
        <f>$AC$28/'Fixed data'!$C$7</f>
        <v>2.0787806722175964E-4</v>
      </c>
      <c r="AT54" s="34">
        <f>$AC$28/'Fixed data'!$C$7</f>
        <v>2.0787806722175964E-4</v>
      </c>
      <c r="AU54" s="34">
        <f>$AC$28/'Fixed data'!$C$7</f>
        <v>2.0787806722175964E-4</v>
      </c>
      <c r="AV54" s="34">
        <f>$AC$28/'Fixed data'!$C$7</f>
        <v>2.0787806722175964E-4</v>
      </c>
      <c r="AW54" s="34">
        <f>$AC$28/'Fixed data'!$C$7</f>
        <v>2.0787806722175964E-4</v>
      </c>
      <c r="AX54" s="34">
        <f>$AC$28/'Fixed data'!$C$7</f>
        <v>2.0787806722175964E-4</v>
      </c>
      <c r="AY54" s="34">
        <f>$AC$28/'Fixed data'!$C$7</f>
        <v>2.0787806722175964E-4</v>
      </c>
      <c r="AZ54" s="34">
        <f>$AC$28/'Fixed data'!$C$7</f>
        <v>2.0787806722175964E-4</v>
      </c>
      <c r="BA54" s="34">
        <f>$AC$28/'Fixed data'!$C$7</f>
        <v>2.0787806722175964E-4</v>
      </c>
      <c r="BB54" s="34">
        <f>$AC$28/'Fixed data'!$C$7</f>
        <v>2.0787806722175964E-4</v>
      </c>
      <c r="BC54" s="34">
        <f>$AC$28/'Fixed data'!$C$7</f>
        <v>2.0787806722175964E-4</v>
      </c>
      <c r="BD54" s="34">
        <f>$AC$28/'Fixed data'!$C$7</f>
        <v>2.0787806722175964E-4</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2.0787806722175964E-4</v>
      </c>
      <c r="AF55" s="34">
        <f>$AD$28/'Fixed data'!$C$7</f>
        <v>2.0787806722175964E-4</v>
      </c>
      <c r="AG55" s="34">
        <f>$AD$28/'Fixed data'!$C$7</f>
        <v>2.0787806722175964E-4</v>
      </c>
      <c r="AH55" s="34">
        <f>$AD$28/'Fixed data'!$C$7</f>
        <v>2.0787806722175964E-4</v>
      </c>
      <c r="AI55" s="34">
        <f>$AD$28/'Fixed data'!$C$7</f>
        <v>2.0787806722175964E-4</v>
      </c>
      <c r="AJ55" s="34">
        <f>$AD$28/'Fixed data'!$C$7</f>
        <v>2.0787806722175964E-4</v>
      </c>
      <c r="AK55" s="34">
        <f>$AD$28/'Fixed data'!$C$7</f>
        <v>2.0787806722175964E-4</v>
      </c>
      <c r="AL55" s="34">
        <f>$AD$28/'Fixed data'!$C$7</f>
        <v>2.0787806722175964E-4</v>
      </c>
      <c r="AM55" s="34">
        <f>$AD$28/'Fixed data'!$C$7</f>
        <v>2.0787806722175964E-4</v>
      </c>
      <c r="AN55" s="34">
        <f>$AD$28/'Fixed data'!$C$7</f>
        <v>2.0787806722175964E-4</v>
      </c>
      <c r="AO55" s="34">
        <f>$AD$28/'Fixed data'!$C$7</f>
        <v>2.0787806722175964E-4</v>
      </c>
      <c r="AP55" s="34">
        <f>$AD$28/'Fixed data'!$C$7</f>
        <v>2.0787806722175964E-4</v>
      </c>
      <c r="AQ55" s="34">
        <f>$AD$28/'Fixed data'!$C$7</f>
        <v>2.0787806722175964E-4</v>
      </c>
      <c r="AR55" s="34">
        <f>$AD$28/'Fixed data'!$C$7</f>
        <v>2.0787806722175964E-4</v>
      </c>
      <c r="AS55" s="34">
        <f>$AD$28/'Fixed data'!$C$7</f>
        <v>2.0787806722175964E-4</v>
      </c>
      <c r="AT55" s="34">
        <f>$AD$28/'Fixed data'!$C$7</f>
        <v>2.0787806722175964E-4</v>
      </c>
      <c r="AU55" s="34">
        <f>$AD$28/'Fixed data'!$C$7</f>
        <v>2.0787806722175964E-4</v>
      </c>
      <c r="AV55" s="34">
        <f>$AD$28/'Fixed data'!$C$7</f>
        <v>2.0787806722175964E-4</v>
      </c>
      <c r="AW55" s="34">
        <f>$AD$28/'Fixed data'!$C$7</f>
        <v>2.0787806722175964E-4</v>
      </c>
      <c r="AX55" s="34">
        <f>$AD$28/'Fixed data'!$C$7</f>
        <v>2.0787806722175964E-4</v>
      </c>
      <c r="AY55" s="34">
        <f>$AD$28/'Fixed data'!$C$7</f>
        <v>2.0787806722175964E-4</v>
      </c>
      <c r="AZ55" s="34">
        <f>$AD$28/'Fixed data'!$C$7</f>
        <v>2.0787806722175964E-4</v>
      </c>
      <c r="BA55" s="34">
        <f>$AD$28/'Fixed data'!$C$7</f>
        <v>2.0787806722175964E-4</v>
      </c>
      <c r="BB55" s="34">
        <f>$AD$28/'Fixed data'!$C$7</f>
        <v>2.0787806722175964E-4</v>
      </c>
      <c r="BC55" s="34">
        <f>$AD$28/'Fixed data'!$C$7</f>
        <v>2.0787806722175964E-4</v>
      </c>
      <c r="BD55" s="34">
        <f>$AD$28/'Fixed data'!$C$7</f>
        <v>2.0787806722175964E-4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2.0787806722175964E-4</v>
      </c>
      <c r="AG56" s="34">
        <f>$AE$28/'Fixed data'!$C$7</f>
        <v>2.0787806722175964E-4</v>
      </c>
      <c r="AH56" s="34">
        <f>$AE$28/'Fixed data'!$C$7</f>
        <v>2.0787806722175964E-4</v>
      </c>
      <c r="AI56" s="34">
        <f>$AE$28/'Fixed data'!$C$7</f>
        <v>2.0787806722175964E-4</v>
      </c>
      <c r="AJ56" s="34">
        <f>$AE$28/'Fixed data'!$C$7</f>
        <v>2.0787806722175964E-4</v>
      </c>
      <c r="AK56" s="34">
        <f>$AE$28/'Fixed data'!$C$7</f>
        <v>2.0787806722175964E-4</v>
      </c>
      <c r="AL56" s="34">
        <f>$AE$28/'Fixed data'!$C$7</f>
        <v>2.0787806722175964E-4</v>
      </c>
      <c r="AM56" s="34">
        <f>$AE$28/'Fixed data'!$C$7</f>
        <v>2.0787806722175964E-4</v>
      </c>
      <c r="AN56" s="34">
        <f>$AE$28/'Fixed data'!$C$7</f>
        <v>2.0787806722175964E-4</v>
      </c>
      <c r="AO56" s="34">
        <f>$AE$28/'Fixed data'!$C$7</f>
        <v>2.0787806722175964E-4</v>
      </c>
      <c r="AP56" s="34">
        <f>$AE$28/'Fixed data'!$C$7</f>
        <v>2.0787806722175964E-4</v>
      </c>
      <c r="AQ56" s="34">
        <f>$AE$28/'Fixed data'!$C$7</f>
        <v>2.0787806722175964E-4</v>
      </c>
      <c r="AR56" s="34">
        <f>$AE$28/'Fixed data'!$C$7</f>
        <v>2.0787806722175964E-4</v>
      </c>
      <c r="AS56" s="34">
        <f>$AE$28/'Fixed data'!$C$7</f>
        <v>2.0787806722175964E-4</v>
      </c>
      <c r="AT56" s="34">
        <f>$AE$28/'Fixed data'!$C$7</f>
        <v>2.0787806722175964E-4</v>
      </c>
      <c r="AU56" s="34">
        <f>$AE$28/'Fixed data'!$C$7</f>
        <v>2.0787806722175964E-4</v>
      </c>
      <c r="AV56" s="34">
        <f>$AE$28/'Fixed data'!$C$7</f>
        <v>2.0787806722175964E-4</v>
      </c>
      <c r="AW56" s="34">
        <f>$AE$28/'Fixed data'!$C$7</f>
        <v>2.0787806722175964E-4</v>
      </c>
      <c r="AX56" s="34">
        <f>$AE$28/'Fixed data'!$C$7</f>
        <v>2.0787806722175964E-4</v>
      </c>
      <c r="AY56" s="34">
        <f>$AE$28/'Fixed data'!$C$7</f>
        <v>2.0787806722175964E-4</v>
      </c>
      <c r="AZ56" s="34">
        <f>$AE$28/'Fixed data'!$C$7</f>
        <v>2.0787806722175964E-4</v>
      </c>
      <c r="BA56" s="34">
        <f>$AE$28/'Fixed data'!$C$7</f>
        <v>2.0787806722175964E-4</v>
      </c>
      <c r="BB56" s="34">
        <f>$AE$28/'Fixed data'!$C$7</f>
        <v>2.0787806722175964E-4</v>
      </c>
      <c r="BC56" s="34">
        <f>$AE$28/'Fixed data'!$C$7</f>
        <v>2.0787806722175964E-4</v>
      </c>
      <c r="BD56" s="34">
        <f>$AE$28/'Fixed data'!$C$7</f>
        <v>2.0787806722175964E-4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2.0787806722175964E-4</v>
      </c>
      <c r="AH57" s="34">
        <f>$AF$28/'Fixed data'!$C$7</f>
        <v>2.0787806722175964E-4</v>
      </c>
      <c r="AI57" s="34">
        <f>$AF$28/'Fixed data'!$C$7</f>
        <v>2.0787806722175964E-4</v>
      </c>
      <c r="AJ57" s="34">
        <f>$AF$28/'Fixed data'!$C$7</f>
        <v>2.0787806722175964E-4</v>
      </c>
      <c r="AK57" s="34">
        <f>$AF$28/'Fixed data'!$C$7</f>
        <v>2.0787806722175964E-4</v>
      </c>
      <c r="AL57" s="34">
        <f>$AF$28/'Fixed data'!$C$7</f>
        <v>2.0787806722175964E-4</v>
      </c>
      <c r="AM57" s="34">
        <f>$AF$28/'Fixed data'!$C$7</f>
        <v>2.0787806722175964E-4</v>
      </c>
      <c r="AN57" s="34">
        <f>$AF$28/'Fixed data'!$C$7</f>
        <v>2.0787806722175964E-4</v>
      </c>
      <c r="AO57" s="34">
        <f>$AF$28/'Fixed data'!$C$7</f>
        <v>2.0787806722175964E-4</v>
      </c>
      <c r="AP57" s="34">
        <f>$AF$28/'Fixed data'!$C$7</f>
        <v>2.0787806722175964E-4</v>
      </c>
      <c r="AQ57" s="34">
        <f>$AF$28/'Fixed data'!$C$7</f>
        <v>2.0787806722175964E-4</v>
      </c>
      <c r="AR57" s="34">
        <f>$AF$28/'Fixed data'!$C$7</f>
        <v>2.0787806722175964E-4</v>
      </c>
      <c r="AS57" s="34">
        <f>$AF$28/'Fixed data'!$C$7</f>
        <v>2.0787806722175964E-4</v>
      </c>
      <c r="AT57" s="34">
        <f>$AF$28/'Fixed data'!$C$7</f>
        <v>2.0787806722175964E-4</v>
      </c>
      <c r="AU57" s="34">
        <f>$AF$28/'Fixed data'!$C$7</f>
        <v>2.0787806722175964E-4</v>
      </c>
      <c r="AV57" s="34">
        <f>$AF$28/'Fixed data'!$C$7</f>
        <v>2.0787806722175964E-4</v>
      </c>
      <c r="AW57" s="34">
        <f>$AF$28/'Fixed data'!$C$7</f>
        <v>2.0787806722175964E-4</v>
      </c>
      <c r="AX57" s="34">
        <f>$AF$28/'Fixed data'!$C$7</f>
        <v>2.0787806722175964E-4</v>
      </c>
      <c r="AY57" s="34">
        <f>$AF$28/'Fixed data'!$C$7</f>
        <v>2.0787806722175964E-4</v>
      </c>
      <c r="AZ57" s="34">
        <f>$AF$28/'Fixed data'!$C$7</f>
        <v>2.0787806722175964E-4</v>
      </c>
      <c r="BA57" s="34">
        <f>$AF$28/'Fixed data'!$C$7</f>
        <v>2.0787806722175964E-4</v>
      </c>
      <c r="BB57" s="34">
        <f>$AF$28/'Fixed data'!$C$7</f>
        <v>2.0787806722175964E-4</v>
      </c>
      <c r="BC57" s="34">
        <f>$AF$28/'Fixed data'!$C$7</f>
        <v>2.0787806722175964E-4</v>
      </c>
      <c r="BD57" s="34">
        <f>$AF$28/'Fixed data'!$C$7</f>
        <v>2.0787806722175964E-4</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2.0787806722175964E-4</v>
      </c>
      <c r="AI58" s="34">
        <f>$AG$28/'Fixed data'!$C$7</f>
        <v>2.0787806722175964E-4</v>
      </c>
      <c r="AJ58" s="34">
        <f>$AG$28/'Fixed data'!$C$7</f>
        <v>2.0787806722175964E-4</v>
      </c>
      <c r="AK58" s="34">
        <f>$AG$28/'Fixed data'!$C$7</f>
        <v>2.0787806722175964E-4</v>
      </c>
      <c r="AL58" s="34">
        <f>$AG$28/'Fixed data'!$C$7</f>
        <v>2.0787806722175964E-4</v>
      </c>
      <c r="AM58" s="34">
        <f>$AG$28/'Fixed data'!$C$7</f>
        <v>2.0787806722175964E-4</v>
      </c>
      <c r="AN58" s="34">
        <f>$AG$28/'Fixed data'!$C$7</f>
        <v>2.0787806722175964E-4</v>
      </c>
      <c r="AO58" s="34">
        <f>$AG$28/'Fixed data'!$C$7</f>
        <v>2.0787806722175964E-4</v>
      </c>
      <c r="AP58" s="34">
        <f>$AG$28/'Fixed data'!$C$7</f>
        <v>2.0787806722175964E-4</v>
      </c>
      <c r="AQ58" s="34">
        <f>$AG$28/'Fixed data'!$C$7</f>
        <v>2.0787806722175964E-4</v>
      </c>
      <c r="AR58" s="34">
        <f>$AG$28/'Fixed data'!$C$7</f>
        <v>2.0787806722175964E-4</v>
      </c>
      <c r="AS58" s="34">
        <f>$AG$28/'Fixed data'!$C$7</f>
        <v>2.0787806722175964E-4</v>
      </c>
      <c r="AT58" s="34">
        <f>$AG$28/'Fixed data'!$C$7</f>
        <v>2.0787806722175964E-4</v>
      </c>
      <c r="AU58" s="34">
        <f>$AG$28/'Fixed data'!$C$7</f>
        <v>2.0787806722175964E-4</v>
      </c>
      <c r="AV58" s="34">
        <f>$AG$28/'Fixed data'!$C$7</f>
        <v>2.0787806722175964E-4</v>
      </c>
      <c r="AW58" s="34">
        <f>$AG$28/'Fixed data'!$C$7</f>
        <v>2.0787806722175964E-4</v>
      </c>
      <c r="AX58" s="34">
        <f>$AG$28/'Fixed data'!$C$7</f>
        <v>2.0787806722175964E-4</v>
      </c>
      <c r="AY58" s="34">
        <f>$AG$28/'Fixed data'!$C$7</f>
        <v>2.0787806722175964E-4</v>
      </c>
      <c r="AZ58" s="34">
        <f>$AG$28/'Fixed data'!$C$7</f>
        <v>2.0787806722175964E-4</v>
      </c>
      <c r="BA58" s="34">
        <f>$AG$28/'Fixed data'!$C$7</f>
        <v>2.0787806722175964E-4</v>
      </c>
      <c r="BB58" s="34">
        <f>$AG$28/'Fixed data'!$C$7</f>
        <v>2.0787806722175964E-4</v>
      </c>
      <c r="BC58" s="34">
        <f>$AG$28/'Fixed data'!$C$7</f>
        <v>2.0787806722175964E-4</v>
      </c>
      <c r="BD58" s="34">
        <f>$AG$28/'Fixed data'!$C$7</f>
        <v>2.0787806722175964E-4</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2.0787806722175964E-4</v>
      </c>
      <c r="AJ59" s="34">
        <f>$AH$28/'Fixed data'!$C$7</f>
        <v>2.0787806722175964E-4</v>
      </c>
      <c r="AK59" s="34">
        <f>$AH$28/'Fixed data'!$C$7</f>
        <v>2.0787806722175964E-4</v>
      </c>
      <c r="AL59" s="34">
        <f>$AH$28/'Fixed data'!$C$7</f>
        <v>2.0787806722175964E-4</v>
      </c>
      <c r="AM59" s="34">
        <f>$AH$28/'Fixed data'!$C$7</f>
        <v>2.0787806722175964E-4</v>
      </c>
      <c r="AN59" s="34">
        <f>$AH$28/'Fixed data'!$C$7</f>
        <v>2.0787806722175964E-4</v>
      </c>
      <c r="AO59" s="34">
        <f>$AH$28/'Fixed data'!$C$7</f>
        <v>2.0787806722175964E-4</v>
      </c>
      <c r="AP59" s="34">
        <f>$AH$28/'Fixed data'!$C$7</f>
        <v>2.0787806722175964E-4</v>
      </c>
      <c r="AQ59" s="34">
        <f>$AH$28/'Fixed data'!$C$7</f>
        <v>2.0787806722175964E-4</v>
      </c>
      <c r="AR59" s="34">
        <f>$AH$28/'Fixed data'!$C$7</f>
        <v>2.0787806722175964E-4</v>
      </c>
      <c r="AS59" s="34">
        <f>$AH$28/'Fixed data'!$C$7</f>
        <v>2.0787806722175964E-4</v>
      </c>
      <c r="AT59" s="34">
        <f>$AH$28/'Fixed data'!$C$7</f>
        <v>2.0787806722175964E-4</v>
      </c>
      <c r="AU59" s="34">
        <f>$AH$28/'Fixed data'!$C$7</f>
        <v>2.0787806722175964E-4</v>
      </c>
      <c r="AV59" s="34">
        <f>$AH$28/'Fixed data'!$C$7</f>
        <v>2.0787806722175964E-4</v>
      </c>
      <c r="AW59" s="34">
        <f>$AH$28/'Fixed data'!$C$7</f>
        <v>2.0787806722175964E-4</v>
      </c>
      <c r="AX59" s="34">
        <f>$AH$28/'Fixed data'!$C$7</f>
        <v>2.0787806722175964E-4</v>
      </c>
      <c r="AY59" s="34">
        <f>$AH$28/'Fixed data'!$C$7</f>
        <v>2.0787806722175964E-4</v>
      </c>
      <c r="AZ59" s="34">
        <f>$AH$28/'Fixed data'!$C$7</f>
        <v>2.0787806722175964E-4</v>
      </c>
      <c r="BA59" s="34">
        <f>$AH$28/'Fixed data'!$C$7</f>
        <v>2.0787806722175964E-4</v>
      </c>
      <c r="BB59" s="34">
        <f>$AH$28/'Fixed data'!$C$7</f>
        <v>2.0787806722175964E-4</v>
      </c>
      <c r="BC59" s="34">
        <f>$AH$28/'Fixed data'!$C$7</f>
        <v>2.0787806722175964E-4</v>
      </c>
      <c r="BD59" s="34">
        <f>$AH$28/'Fixed data'!$C$7</f>
        <v>2.0787806722175964E-4</v>
      </c>
    </row>
    <row r="60" spans="1:56" ht="16.5" collapsed="1" x14ac:dyDescent="0.35">
      <c r="A60" s="115"/>
      <c r="B60" s="9" t="s">
        <v>7</v>
      </c>
      <c r="C60" s="9" t="s">
        <v>61</v>
      </c>
      <c r="D60" s="9" t="s">
        <v>40</v>
      </c>
      <c r="E60" s="34">
        <f>SUM(E30:E59)</f>
        <v>0</v>
      </c>
      <c r="F60" s="34">
        <f t="shared" ref="F60:BD60" si="6">SUM(F30:F59)</f>
        <v>-2.0124444444444443E-3</v>
      </c>
      <c r="G60" s="34">
        <f t="shared" si="6"/>
        <v>-3.6997624245017247E-3</v>
      </c>
      <c r="H60" s="34">
        <f t="shared" si="6"/>
        <v>-5.1032901109060152E-3</v>
      </c>
      <c r="I60" s="34">
        <f t="shared" si="6"/>
        <v>-6.2627338420181214E-3</v>
      </c>
      <c r="J60" s="34">
        <f t="shared" si="6"/>
        <v>-7.2141374860141463E-3</v>
      </c>
      <c r="K60" s="34">
        <f t="shared" si="6"/>
        <v>-7.9829771381328216E-3</v>
      </c>
      <c r="L60" s="34">
        <f t="shared" si="6"/>
        <v>-8.6084262658154345E-3</v>
      </c>
      <c r="M60" s="34">
        <f t="shared" si="6"/>
        <v>-9.0967533691195326E-3</v>
      </c>
      <c r="N60" s="34">
        <f t="shared" si="6"/>
        <v>-8.9006864346567998E-3</v>
      </c>
      <c r="O60" s="34">
        <f t="shared" si="6"/>
        <v>-8.7027838528130654E-3</v>
      </c>
      <c r="P60" s="34">
        <f t="shared" si="6"/>
        <v>-8.5031001864278016E-3</v>
      </c>
      <c r="Q60" s="34">
        <f t="shared" si="6"/>
        <v>-8.3016929028697038E-3</v>
      </c>
      <c r="R60" s="34">
        <f t="shared" si="6"/>
        <v>-8.0984733562171202E-3</v>
      </c>
      <c r="S60" s="34">
        <f t="shared" si="6"/>
        <v>-7.8933488189791186E-3</v>
      </c>
      <c r="T60" s="34">
        <f t="shared" si="6"/>
        <v>-7.6862861534554667E-3</v>
      </c>
      <c r="U60" s="34">
        <f t="shared" si="6"/>
        <v>-7.4787284012876008E-3</v>
      </c>
      <c r="V60" s="34">
        <f t="shared" si="6"/>
        <v>-7.2708919369338636E-3</v>
      </c>
      <c r="W60" s="34">
        <f t="shared" si="6"/>
        <v>-7.0630138697121043E-3</v>
      </c>
      <c r="X60" s="34">
        <f t="shared" si="6"/>
        <v>-6.8551358024903451E-3</v>
      </c>
      <c r="Y60" s="34">
        <f t="shared" si="6"/>
        <v>-6.6472577352685858E-3</v>
      </c>
      <c r="Z60" s="34">
        <f t="shared" si="6"/>
        <v>-6.4393796680468265E-3</v>
      </c>
      <c r="AA60" s="34">
        <f t="shared" si="6"/>
        <v>-6.2315016008250672E-3</v>
      </c>
      <c r="AB60" s="34">
        <f t="shared" si="6"/>
        <v>-6.0236235336033079E-3</v>
      </c>
      <c r="AC60" s="34">
        <f t="shared" si="6"/>
        <v>-5.8157454663815486E-3</v>
      </c>
      <c r="AD60" s="34">
        <f t="shared" si="6"/>
        <v>-5.6078673991597893E-3</v>
      </c>
      <c r="AE60" s="34">
        <f t="shared" si="6"/>
        <v>-5.39998933193803E-3</v>
      </c>
      <c r="AF60" s="34">
        <f t="shared" si="6"/>
        <v>-5.1921112647162707E-3</v>
      </c>
      <c r="AG60" s="34">
        <f t="shared" si="6"/>
        <v>-4.9842331974945114E-3</v>
      </c>
      <c r="AH60" s="34">
        <f t="shared" si="6"/>
        <v>-4.7763551302727521E-3</v>
      </c>
      <c r="AI60" s="34">
        <f t="shared" si="6"/>
        <v>-4.5684770630509929E-3</v>
      </c>
      <c r="AJ60" s="34">
        <f t="shared" si="6"/>
        <v>-4.5684770630509929E-3</v>
      </c>
      <c r="AK60" s="34">
        <f t="shared" si="6"/>
        <v>-4.5684770630509929E-3</v>
      </c>
      <c r="AL60" s="34">
        <f t="shared" si="6"/>
        <v>-4.5684770630509929E-3</v>
      </c>
      <c r="AM60" s="34">
        <f t="shared" si="6"/>
        <v>-4.5684770630509929E-3</v>
      </c>
      <c r="AN60" s="34">
        <f t="shared" si="6"/>
        <v>-4.5684770630509929E-3</v>
      </c>
      <c r="AO60" s="34">
        <f t="shared" si="6"/>
        <v>-4.5684770630509929E-3</v>
      </c>
      <c r="AP60" s="34">
        <f t="shared" si="6"/>
        <v>-4.5684770630509929E-3</v>
      </c>
      <c r="AQ60" s="34">
        <f t="shared" si="6"/>
        <v>-4.5684770630509929E-3</v>
      </c>
      <c r="AR60" s="34">
        <f t="shared" si="6"/>
        <v>-4.5684770630509929E-3</v>
      </c>
      <c r="AS60" s="34">
        <f t="shared" si="6"/>
        <v>-4.5684770630509929E-3</v>
      </c>
      <c r="AT60" s="34">
        <f t="shared" si="6"/>
        <v>-4.5684770630509929E-3</v>
      </c>
      <c r="AU60" s="34">
        <f t="shared" si="6"/>
        <v>-4.5684770630509929E-3</v>
      </c>
      <c r="AV60" s="34">
        <f t="shared" si="6"/>
        <v>-4.5684770630509929E-3</v>
      </c>
      <c r="AW60" s="34">
        <f t="shared" si="6"/>
        <v>-4.5684770630509929E-3</v>
      </c>
      <c r="AX60" s="34">
        <f t="shared" si="6"/>
        <v>-4.5684770630509929E-3</v>
      </c>
      <c r="AY60" s="34">
        <f t="shared" si="6"/>
        <v>-2.5560326186065455E-3</v>
      </c>
      <c r="AZ60" s="34">
        <f t="shared" si="6"/>
        <v>-8.6871463854926222E-4</v>
      </c>
      <c r="BA60" s="34">
        <f t="shared" si="6"/>
        <v>5.3481304785502634E-4</v>
      </c>
      <c r="BB60" s="34">
        <f t="shared" si="6"/>
        <v>1.6942567789671324E-3</v>
      </c>
      <c r="BC60" s="34">
        <f t="shared" si="6"/>
        <v>2.6456604229631578E-3</v>
      </c>
      <c r="BD60" s="34">
        <f t="shared" si="6"/>
        <v>3.4145000750818335E-3</v>
      </c>
    </row>
    <row r="61" spans="1:56" ht="17.25" hidden="1" customHeight="1" outlineLevel="1" x14ac:dyDescent="0.35">
      <c r="A61" s="115"/>
      <c r="B61" s="9" t="s">
        <v>35</v>
      </c>
      <c r="C61" s="9" t="s">
        <v>62</v>
      </c>
      <c r="D61" s="9" t="s">
        <v>40</v>
      </c>
      <c r="E61" s="34">
        <v>0</v>
      </c>
      <c r="F61" s="34">
        <f>E62</f>
        <v>-9.0560000000000002E-2</v>
      </c>
      <c r="G61" s="34">
        <f t="shared" ref="G61:BD61" si="7">F62</f>
        <v>-0.16447686465813316</v>
      </c>
      <c r="H61" s="34">
        <f t="shared" si="7"/>
        <v>-0.22393584812182449</v>
      </c>
      <c r="I61" s="34">
        <f t="shared" si="7"/>
        <v>-0.27100752591096328</v>
      </c>
      <c r="J61" s="34">
        <f t="shared" si="7"/>
        <v>-0.30755795604876629</v>
      </c>
      <c r="K61" s="34">
        <f t="shared" si="7"/>
        <v>-0.3349416029080925</v>
      </c>
      <c r="L61" s="34">
        <f t="shared" si="7"/>
        <v>-0.35510383651567728</v>
      </c>
      <c r="M61" s="34">
        <f t="shared" si="7"/>
        <v>-0.36847012989854627</v>
      </c>
      <c r="N61" s="34">
        <f t="shared" si="7"/>
        <v>-0.35055036447860377</v>
      </c>
      <c r="O61" s="34">
        <f t="shared" si="7"/>
        <v>-0.33274406186097888</v>
      </c>
      <c r="P61" s="34">
        <f t="shared" si="7"/>
        <v>-0.31505551302082896</v>
      </c>
      <c r="Q61" s="34">
        <f t="shared" si="7"/>
        <v>-0.29748908507428673</v>
      </c>
      <c r="R61" s="34">
        <f t="shared" si="7"/>
        <v>-0.28004251257205076</v>
      </c>
      <c r="S61" s="34">
        <f t="shared" si="7"/>
        <v>-0.26271343504012357</v>
      </c>
      <c r="T61" s="34">
        <f t="shared" si="7"/>
        <v>-0.24550226627258012</v>
      </c>
      <c r="U61" s="34">
        <f t="shared" si="7"/>
        <v>-0.2284758812715707</v>
      </c>
      <c r="V61" s="34">
        <f t="shared" si="7"/>
        <v>-0.21164451197436493</v>
      </c>
      <c r="W61" s="34">
        <f t="shared" si="7"/>
        <v>-0.1950191070124519</v>
      </c>
      <c r="X61" s="34">
        <f t="shared" si="7"/>
        <v>-0.17860158011776062</v>
      </c>
      <c r="Y61" s="34">
        <f t="shared" si="7"/>
        <v>-0.16239193129029109</v>
      </c>
      <c r="Z61" s="34">
        <f t="shared" si="7"/>
        <v>-0.14639016053004331</v>
      </c>
      <c r="AA61" s="34">
        <f t="shared" si="7"/>
        <v>-0.1305962678370173</v>
      </c>
      <c r="AB61" s="34">
        <f t="shared" si="7"/>
        <v>-0.11501025321121305</v>
      </c>
      <c r="AC61" s="34">
        <f t="shared" si="7"/>
        <v>-9.9632116652630567E-2</v>
      </c>
      <c r="AD61" s="34">
        <f t="shared" si="7"/>
        <v>-8.4461858161269832E-2</v>
      </c>
      <c r="AE61" s="34">
        <f t="shared" si="7"/>
        <v>-6.949947773713086E-2</v>
      </c>
      <c r="AF61" s="34">
        <f t="shared" si="7"/>
        <v>-5.4744975380213647E-2</v>
      </c>
      <c r="AG61" s="34">
        <f t="shared" si="7"/>
        <v>-4.019835109051819E-2</v>
      </c>
      <c r="AH61" s="34">
        <f t="shared" si="7"/>
        <v>-2.5859604868044495E-2</v>
      </c>
      <c r="AI61" s="34">
        <f t="shared" si="7"/>
        <v>-1.1728736712792559E-2</v>
      </c>
      <c r="AJ61" s="34">
        <f t="shared" si="7"/>
        <v>2.1942533752376172E-3</v>
      </c>
      <c r="AK61" s="34">
        <f t="shared" si="7"/>
        <v>1.6117243463267796E-2</v>
      </c>
      <c r="AL61" s="34">
        <f t="shared" si="7"/>
        <v>3.0040233551297972E-2</v>
      </c>
      <c r="AM61" s="34">
        <f t="shared" si="7"/>
        <v>4.3963223639328149E-2</v>
      </c>
      <c r="AN61" s="34">
        <f t="shared" si="7"/>
        <v>5.7886213727358325E-2</v>
      </c>
      <c r="AO61" s="34">
        <f t="shared" si="7"/>
        <v>7.1809203815388495E-2</v>
      </c>
      <c r="AP61" s="34">
        <f t="shared" si="7"/>
        <v>8.5732193903418671E-2</v>
      </c>
      <c r="AQ61" s="34">
        <f t="shared" si="7"/>
        <v>9.9655183991448848E-2</v>
      </c>
      <c r="AR61" s="34">
        <f t="shared" si="7"/>
        <v>0.11357817407947902</v>
      </c>
      <c r="AS61" s="34">
        <f t="shared" si="7"/>
        <v>0.1275011641675092</v>
      </c>
      <c r="AT61" s="34">
        <f t="shared" si="7"/>
        <v>0.14142415425553939</v>
      </c>
      <c r="AU61" s="34">
        <f t="shared" si="7"/>
        <v>0.15534714434356955</v>
      </c>
      <c r="AV61" s="34">
        <f t="shared" si="7"/>
        <v>0.16927013443159972</v>
      </c>
      <c r="AW61" s="34">
        <f t="shared" si="7"/>
        <v>0.18319312451962988</v>
      </c>
      <c r="AX61" s="34">
        <f t="shared" si="7"/>
        <v>0.19711611460766004</v>
      </c>
      <c r="AY61" s="34">
        <f t="shared" si="7"/>
        <v>0.20168459167071104</v>
      </c>
      <c r="AZ61" s="34">
        <f t="shared" si="7"/>
        <v>0.20424062428931758</v>
      </c>
      <c r="BA61" s="34">
        <f t="shared" si="7"/>
        <v>0.20510933892786684</v>
      </c>
      <c r="BB61" s="34">
        <f t="shared" si="7"/>
        <v>0.20457452588001182</v>
      </c>
      <c r="BC61" s="34">
        <f t="shared" si="7"/>
        <v>0.20288026910104467</v>
      </c>
      <c r="BD61" s="34">
        <f t="shared" si="7"/>
        <v>0.20023460867808152</v>
      </c>
    </row>
    <row r="62" spans="1:56" ht="16.5" hidden="1" customHeight="1" outlineLevel="1" x14ac:dyDescent="0.3">
      <c r="A62" s="115"/>
      <c r="B62" s="9" t="s">
        <v>34</v>
      </c>
      <c r="C62" s="9" t="s">
        <v>68</v>
      </c>
      <c r="D62" s="9" t="s">
        <v>40</v>
      </c>
      <c r="E62" s="34">
        <f t="shared" ref="E62:BD62" si="8">E28-E60+E61</f>
        <v>-9.0560000000000002E-2</v>
      </c>
      <c r="F62" s="34">
        <f t="shared" si="8"/>
        <v>-0.16447686465813316</v>
      </c>
      <c r="G62" s="34">
        <f t="shared" si="8"/>
        <v>-0.22393584812182449</v>
      </c>
      <c r="H62" s="34">
        <f t="shared" si="8"/>
        <v>-0.27100752591096328</v>
      </c>
      <c r="I62" s="34">
        <f t="shared" si="8"/>
        <v>-0.30755795604876629</v>
      </c>
      <c r="J62" s="34">
        <f t="shared" si="8"/>
        <v>-0.3349416029080925</v>
      </c>
      <c r="K62" s="34">
        <f t="shared" si="8"/>
        <v>-0.35510383651567728</v>
      </c>
      <c r="L62" s="34">
        <f t="shared" si="8"/>
        <v>-0.36847012989854627</v>
      </c>
      <c r="M62" s="34">
        <f t="shared" si="8"/>
        <v>-0.35055036447860377</v>
      </c>
      <c r="N62" s="34">
        <f t="shared" si="8"/>
        <v>-0.33274406186097888</v>
      </c>
      <c r="O62" s="34">
        <f t="shared" si="8"/>
        <v>-0.31505551302082896</v>
      </c>
      <c r="P62" s="34">
        <f t="shared" si="8"/>
        <v>-0.29748908507428673</v>
      </c>
      <c r="Q62" s="34">
        <f t="shared" si="8"/>
        <v>-0.28004251257205076</v>
      </c>
      <c r="R62" s="34">
        <f t="shared" si="8"/>
        <v>-0.26271343504012357</v>
      </c>
      <c r="S62" s="34">
        <f t="shared" si="8"/>
        <v>-0.24550226627258012</v>
      </c>
      <c r="T62" s="34">
        <f t="shared" si="8"/>
        <v>-0.2284758812715707</v>
      </c>
      <c r="U62" s="34">
        <f t="shared" si="8"/>
        <v>-0.21164451197436493</v>
      </c>
      <c r="V62" s="34">
        <f t="shared" si="8"/>
        <v>-0.1950191070124519</v>
      </c>
      <c r="W62" s="34">
        <f t="shared" si="8"/>
        <v>-0.17860158011776062</v>
      </c>
      <c r="X62" s="34">
        <f t="shared" si="8"/>
        <v>-0.16239193129029109</v>
      </c>
      <c r="Y62" s="34">
        <f t="shared" si="8"/>
        <v>-0.14639016053004331</v>
      </c>
      <c r="Z62" s="34">
        <f t="shared" si="8"/>
        <v>-0.1305962678370173</v>
      </c>
      <c r="AA62" s="34">
        <f t="shared" si="8"/>
        <v>-0.11501025321121305</v>
      </c>
      <c r="AB62" s="34">
        <f t="shared" si="8"/>
        <v>-9.9632116652630567E-2</v>
      </c>
      <c r="AC62" s="34">
        <f t="shared" si="8"/>
        <v>-8.4461858161269832E-2</v>
      </c>
      <c r="AD62" s="34">
        <f t="shared" si="8"/>
        <v>-6.949947773713086E-2</v>
      </c>
      <c r="AE62" s="34">
        <f t="shared" si="8"/>
        <v>-5.4744975380213647E-2</v>
      </c>
      <c r="AF62" s="34">
        <f t="shared" si="8"/>
        <v>-4.019835109051819E-2</v>
      </c>
      <c r="AG62" s="34">
        <f t="shared" si="8"/>
        <v>-2.5859604868044495E-2</v>
      </c>
      <c r="AH62" s="34">
        <f t="shared" si="8"/>
        <v>-1.1728736712792559E-2</v>
      </c>
      <c r="AI62" s="34">
        <f t="shared" si="8"/>
        <v>2.1942533752376172E-3</v>
      </c>
      <c r="AJ62" s="34">
        <f t="shared" si="8"/>
        <v>1.6117243463267796E-2</v>
      </c>
      <c r="AK62" s="34">
        <f t="shared" si="8"/>
        <v>3.0040233551297972E-2</v>
      </c>
      <c r="AL62" s="34">
        <f t="shared" si="8"/>
        <v>4.3963223639328149E-2</v>
      </c>
      <c r="AM62" s="34">
        <f t="shared" si="8"/>
        <v>5.7886213727358325E-2</v>
      </c>
      <c r="AN62" s="34">
        <f t="shared" si="8"/>
        <v>7.1809203815388495E-2</v>
      </c>
      <c r="AO62" s="34">
        <f t="shared" si="8"/>
        <v>8.5732193903418671E-2</v>
      </c>
      <c r="AP62" s="34">
        <f t="shared" si="8"/>
        <v>9.9655183991448848E-2</v>
      </c>
      <c r="AQ62" s="34">
        <f t="shared" si="8"/>
        <v>0.11357817407947902</v>
      </c>
      <c r="AR62" s="34">
        <f t="shared" si="8"/>
        <v>0.1275011641675092</v>
      </c>
      <c r="AS62" s="34">
        <f t="shared" si="8"/>
        <v>0.14142415425553939</v>
      </c>
      <c r="AT62" s="34">
        <f t="shared" si="8"/>
        <v>0.15534714434356955</v>
      </c>
      <c r="AU62" s="34">
        <f t="shared" si="8"/>
        <v>0.16927013443159972</v>
      </c>
      <c r="AV62" s="34">
        <f t="shared" si="8"/>
        <v>0.18319312451962988</v>
      </c>
      <c r="AW62" s="34">
        <f t="shared" si="8"/>
        <v>0.19711611460766004</v>
      </c>
      <c r="AX62" s="34">
        <f t="shared" si="8"/>
        <v>0.20168459167071104</v>
      </c>
      <c r="AY62" s="34">
        <f t="shared" si="8"/>
        <v>0.20424062428931758</v>
      </c>
      <c r="AZ62" s="34">
        <f t="shared" si="8"/>
        <v>0.20510933892786684</v>
      </c>
      <c r="BA62" s="34">
        <f t="shared" si="8"/>
        <v>0.20457452588001182</v>
      </c>
      <c r="BB62" s="34">
        <f t="shared" si="8"/>
        <v>0.20288026910104467</v>
      </c>
      <c r="BC62" s="34">
        <f t="shared" si="8"/>
        <v>0.20023460867808152</v>
      </c>
      <c r="BD62" s="34">
        <f t="shared" si="8"/>
        <v>0.19682010860299967</v>
      </c>
    </row>
    <row r="63" spans="1:56" ht="16.5" collapsed="1" x14ac:dyDescent="0.3">
      <c r="A63" s="115"/>
      <c r="B63" s="9" t="s">
        <v>8</v>
      </c>
      <c r="C63" s="11" t="s">
        <v>67</v>
      </c>
      <c r="D63" s="9" t="s">
        <v>40</v>
      </c>
      <c r="E63" s="34">
        <f>AVERAGE(E61:E62)*'Fixed data'!$C$3</f>
        <v>-2.1870240000000001E-3</v>
      </c>
      <c r="F63" s="34">
        <f>AVERAGE(F61:F62)*'Fixed data'!$C$3</f>
        <v>-6.1591402814939154E-3</v>
      </c>
      <c r="G63" s="34">
        <f>AVERAGE(G61:G62)*'Fixed data'!$C$3</f>
        <v>-9.3801670136359778E-3</v>
      </c>
      <c r="H63" s="34">
        <f>AVERAGE(H61:H62)*'Fixed data'!$C$3</f>
        <v>-1.1952882482891825E-2</v>
      </c>
      <c r="I63" s="34">
        <f>AVERAGE(I61:I62)*'Fixed data'!$C$3</f>
        <v>-1.397235638932747E-2</v>
      </c>
      <c r="J63" s="34">
        <f>AVERAGE(J61:J62)*'Fixed data'!$C$3</f>
        <v>-1.551636434880814E-2</v>
      </c>
      <c r="K63" s="34">
        <f>AVERAGE(K61:K62)*'Fixed data'!$C$3</f>
        <v>-1.6664597362084043E-2</v>
      </c>
      <c r="L63" s="34">
        <f>AVERAGE(L61:L62)*'Fixed data'!$C$3</f>
        <v>-1.7474311288903501E-2</v>
      </c>
      <c r="M63" s="34">
        <f>AVERAGE(M61:M62)*'Fixed data'!$C$3</f>
        <v>-1.7364344939208177E-2</v>
      </c>
      <c r="N63" s="34">
        <f>AVERAGE(N61:N62)*'Fixed data'!$C$3</f>
        <v>-1.6501560396100921E-2</v>
      </c>
      <c r="O63" s="34">
        <f>AVERAGE(O61:O62)*'Fixed data'!$C$3</f>
        <v>-1.564435973339566E-2</v>
      </c>
      <c r="P63" s="34">
        <f>AVERAGE(P61:P62)*'Fixed data'!$C$3</f>
        <v>-1.4792952043997044E-2</v>
      </c>
      <c r="Q63" s="34">
        <f>AVERAGE(Q61:Q62)*'Fixed data'!$C$3</f>
        <v>-1.3947388083159052E-2</v>
      </c>
      <c r="R63" s="34">
        <f>AVERAGE(R61:R62)*'Fixed data'!$C$3</f>
        <v>-1.3107556134834011E-2</v>
      </c>
      <c r="S63" s="34">
        <f>AVERAGE(S61:S62)*'Fixed data'!$C$3</f>
        <v>-1.2273409186701794E-2</v>
      </c>
      <c r="T63" s="34">
        <f>AVERAGE(T61:T62)*'Fixed data'!$C$3</f>
        <v>-1.1446572263191242E-2</v>
      </c>
      <c r="U63" s="34">
        <f>AVERAGE(U61:U62)*'Fixed data'!$C$3</f>
        <v>-1.0628907496889347E-2</v>
      </c>
      <c r="V63" s="34">
        <f>AVERAGE(V61:V62)*'Fixed data'!$C$3</f>
        <v>-9.8209263985316268E-3</v>
      </c>
      <c r="W63" s="34">
        <f>AVERAGE(W61:W62)*'Fixed data'!$C$3</f>
        <v>-9.0229395941946334E-3</v>
      </c>
      <c r="X63" s="34">
        <f>AVERAGE(X61:X62)*'Fixed data'!$C$3</f>
        <v>-8.2349933005044489E-3</v>
      </c>
      <c r="Y63" s="34">
        <f>AVERAGE(Y61:Y62)*'Fixed data'!$C$3</f>
        <v>-7.457087517461076E-3</v>
      </c>
      <c r="Z63" s="34">
        <f>AVERAGE(Z61:Z62)*'Fixed data'!$C$3</f>
        <v>-6.6892222450645137E-3</v>
      </c>
      <c r="AA63" s="34">
        <f>AVERAGE(AA61:AA62)*'Fixed data'!$C$3</f>
        <v>-5.9313974833147638E-3</v>
      </c>
      <c r="AB63" s="34">
        <f>AVERAGE(AB61:AB62)*'Fixed data'!$C$3</f>
        <v>-5.1836132322118237E-3</v>
      </c>
      <c r="AC63" s="34">
        <f>AVERAGE(AC61:AC62)*'Fixed data'!$C$3</f>
        <v>-4.4458694917556942E-3</v>
      </c>
      <c r="AD63" s="34">
        <f>AVERAGE(AD61:AD62)*'Fixed data'!$C$3</f>
        <v>-3.7181662619463771E-3</v>
      </c>
      <c r="AE63" s="34">
        <f>AVERAGE(AE61:AE62)*'Fixed data'!$C$3</f>
        <v>-3.0005035427838698E-3</v>
      </c>
      <c r="AF63" s="34">
        <f>AVERAGE(AF61:AF62)*'Fixed data'!$C$3</f>
        <v>-2.292881334268174E-3</v>
      </c>
      <c r="AG63" s="34">
        <f>AVERAGE(AG61:AG62)*'Fixed data'!$C$3</f>
        <v>-1.5952996363992891E-3</v>
      </c>
      <c r="AH63" s="34">
        <f>AVERAGE(AH61:AH62)*'Fixed data'!$C$3</f>
        <v>-9.07758449177215E-4</v>
      </c>
      <c r="AI63" s="34">
        <f>AVERAGE(AI61:AI62)*'Fixed data'!$C$3</f>
        <v>-2.3025777260195186E-4</v>
      </c>
      <c r="AJ63" s="34">
        <f>AVERAGE(AJ61:AJ62)*'Fixed data'!$C$3</f>
        <v>4.422226486499058E-4</v>
      </c>
      <c r="AK63" s="34">
        <f>AVERAGE(AK61:AK62)*'Fixed data'!$C$3</f>
        <v>1.1147030699017633E-3</v>
      </c>
      <c r="AL63" s="34">
        <f>AVERAGE(AL61:AL62)*'Fixed data'!$C$3</f>
        <v>1.7871834911536209E-3</v>
      </c>
      <c r="AM63" s="34">
        <f>AVERAGE(AM61:AM62)*'Fixed data'!$C$3</f>
        <v>2.4596639124054784E-3</v>
      </c>
      <c r="AN63" s="34">
        <f>AVERAGE(AN61:AN62)*'Fixed data'!$C$3</f>
        <v>3.132144333657336E-3</v>
      </c>
      <c r="AO63" s="34">
        <f>AVERAGE(AO61:AO62)*'Fixed data'!$C$3</f>
        <v>3.8046247549091928E-3</v>
      </c>
      <c r="AP63" s="34">
        <f>AVERAGE(AP61:AP62)*'Fixed data'!$C$3</f>
        <v>4.4771051761610513E-3</v>
      </c>
      <c r="AQ63" s="34">
        <f>AVERAGE(AQ61:AQ62)*'Fixed data'!$C$3</f>
        <v>5.1495855974129081E-3</v>
      </c>
      <c r="AR63" s="34">
        <f>AVERAGE(AR61:AR62)*'Fixed data'!$C$3</f>
        <v>5.8220660186647667E-3</v>
      </c>
      <c r="AS63" s="34">
        <f>AVERAGE(AS61:AS62)*'Fixed data'!$C$3</f>
        <v>6.4945464399166234E-3</v>
      </c>
      <c r="AT63" s="34">
        <f>AVERAGE(AT61:AT62)*'Fixed data'!$C$3</f>
        <v>7.1670268611684811E-3</v>
      </c>
      <c r="AU63" s="34">
        <f>AVERAGE(AU61:AU62)*'Fixed data'!$C$3</f>
        <v>7.8395072824203379E-3</v>
      </c>
      <c r="AV63" s="34">
        <f>AVERAGE(AV61:AV62)*'Fixed data'!$C$3</f>
        <v>8.5119877036721955E-3</v>
      </c>
      <c r="AW63" s="34">
        <f>AVERAGE(AW61:AW62)*'Fixed data'!$C$3</f>
        <v>9.1844681249240515E-3</v>
      </c>
      <c r="AX63" s="34">
        <f>AVERAGE(AX61:AX62)*'Fixed data'!$C$3</f>
        <v>9.6310370566226617E-3</v>
      </c>
      <c r="AY63" s="34">
        <f>AVERAGE(AY61:AY62)*'Fixed data'!$C$3</f>
        <v>9.8030939654346911E-3</v>
      </c>
      <c r="AZ63" s="34">
        <f>AVERAGE(AZ61:AZ62)*'Fixed data'!$C$3</f>
        <v>9.885801611695005E-3</v>
      </c>
      <c r="BA63" s="34">
        <f>AVERAGE(BA61:BA62)*'Fixed data'!$C$3</f>
        <v>9.8938653351102711E-3</v>
      </c>
      <c r="BB63" s="34">
        <f>AVERAGE(BB61:BB62)*'Fixed data'!$C$3</f>
        <v>9.8400332987925148E-3</v>
      </c>
      <c r="BC63" s="34">
        <f>AVERAGE(BC61:BC62)*'Fixed data'!$C$3</f>
        <v>9.7352242983658986E-3</v>
      </c>
      <c r="BD63" s="34">
        <f>AVERAGE(BD61:BD62)*'Fixed data'!$C$3</f>
        <v>9.5888714223381112E-3</v>
      </c>
    </row>
    <row r="64" spans="1:56" ht="15.75" thickBot="1" x14ac:dyDescent="0.35">
      <c r="A64" s="114"/>
      <c r="B64" s="12" t="s">
        <v>94</v>
      </c>
      <c r="C64" s="12" t="s">
        <v>45</v>
      </c>
      <c r="D64" s="12" t="s">
        <v>40</v>
      </c>
      <c r="E64" s="53">
        <f t="shared" ref="E64:BD64" si="9">E29+E60+E63</f>
        <v>-2.4827023999999993E-2</v>
      </c>
      <c r="F64" s="53">
        <f t="shared" si="9"/>
        <v>-2.715391200158275E-2</v>
      </c>
      <c r="G64" s="53">
        <f t="shared" si="9"/>
        <v>-2.8869615910185963E-2</v>
      </c>
      <c r="H64" s="53">
        <f t="shared" si="9"/>
        <v>-3.0099914568809037E-2</v>
      </c>
      <c r="I64" s="53">
        <f t="shared" si="9"/>
        <v>-3.0938381226300875E-2</v>
      </c>
      <c r="J64" s="53">
        <f t="shared" si="9"/>
        <v>-3.1379947921157385E-2</v>
      </c>
      <c r="K64" s="53">
        <f t="shared" si="9"/>
        <v>-3.1683877186646267E-2</v>
      </c>
      <c r="L64" s="53">
        <f t="shared" si="9"/>
        <v>-3.1576417466890036E-2</v>
      </c>
      <c r="M64" s="53">
        <f t="shared" si="9"/>
        <v>-2.4255345295621969E-2</v>
      </c>
      <c r="N64" s="53">
        <f t="shared" si="9"/>
        <v>-2.31758427850157E-2</v>
      </c>
      <c r="O64" s="53">
        <f t="shared" si="9"/>
        <v>-2.2100702339374508E-2</v>
      </c>
      <c r="P64" s="53">
        <f t="shared" si="9"/>
        <v>-2.1030220290396237E-2</v>
      </c>
      <c r="Q64" s="53">
        <f t="shared" si="9"/>
        <v>-1.9962861086187195E-2</v>
      </c>
      <c r="R64" s="53">
        <f t="shared" si="9"/>
        <v>-1.889837844712362E-2</v>
      </c>
      <c r="S64" s="53">
        <f t="shared" si="9"/>
        <v>-1.7837303018539828E-2</v>
      </c>
      <c r="T64" s="53">
        <f t="shared" si="9"/>
        <v>-1.6797833704758219E-2</v>
      </c>
      <c r="U64" s="53">
        <f t="shared" si="9"/>
        <v>-1.5769475674197404E-2</v>
      </c>
      <c r="V64" s="53">
        <f t="shared" si="9"/>
        <v>-1.4753190079220695E-2</v>
      </c>
      <c r="W64" s="53">
        <f t="shared" si="9"/>
        <v>-1.3747325207661943E-2</v>
      </c>
      <c r="X64" s="53">
        <f t="shared" si="9"/>
        <v>-1.2751500846749999E-2</v>
      </c>
      <c r="Y64" s="53">
        <f t="shared" si="9"/>
        <v>-1.1765716996484866E-2</v>
      </c>
      <c r="Z64" s="53">
        <f t="shared" si="9"/>
        <v>-1.0789973656866545E-2</v>
      </c>
      <c r="AA64" s="53">
        <f t="shared" si="9"/>
        <v>-9.8242708278950368E-3</v>
      </c>
      <c r="AB64" s="53">
        <f t="shared" si="9"/>
        <v>-8.8686085095703374E-3</v>
      </c>
      <c r="AC64" s="53">
        <f t="shared" si="9"/>
        <v>-7.9229867018924469E-3</v>
      </c>
      <c r="AD64" s="53">
        <f t="shared" si="9"/>
        <v>-6.9874054048613713E-3</v>
      </c>
      <c r="AE64" s="53">
        <f t="shared" si="9"/>
        <v>-6.0618646184771047E-3</v>
      </c>
      <c r="AF64" s="53">
        <f t="shared" si="9"/>
        <v>-5.1463643427396497E-3</v>
      </c>
      <c r="AG64" s="53">
        <f t="shared" si="9"/>
        <v>-4.2409045776490052E-3</v>
      </c>
      <c r="AH64" s="53">
        <f t="shared" si="9"/>
        <v>-3.3454853232051723E-3</v>
      </c>
      <c r="AI64" s="53">
        <f t="shared" si="9"/>
        <v>-2.4601065794081496E-3</v>
      </c>
      <c r="AJ64" s="53">
        <f t="shared" si="9"/>
        <v>-1.7876261581562919E-3</v>
      </c>
      <c r="AK64" s="53">
        <f t="shared" si="9"/>
        <v>-1.1151457369044345E-3</v>
      </c>
      <c r="AL64" s="53">
        <f t="shared" si="9"/>
        <v>-4.4266531565257685E-4</v>
      </c>
      <c r="AM64" s="53">
        <f t="shared" si="9"/>
        <v>2.2981510559928059E-4</v>
      </c>
      <c r="AN64" s="53">
        <f t="shared" si="9"/>
        <v>9.0229552685113824E-4</v>
      </c>
      <c r="AO64" s="53">
        <f t="shared" si="9"/>
        <v>1.574775948102995E-3</v>
      </c>
      <c r="AP64" s="53">
        <f t="shared" si="9"/>
        <v>2.2472563693548536E-3</v>
      </c>
      <c r="AQ64" s="53">
        <f t="shared" si="9"/>
        <v>2.9197367906067103E-3</v>
      </c>
      <c r="AR64" s="53">
        <f t="shared" si="9"/>
        <v>3.5922172118585689E-3</v>
      </c>
      <c r="AS64" s="53">
        <f t="shared" si="9"/>
        <v>4.2646976331104256E-3</v>
      </c>
      <c r="AT64" s="53">
        <f t="shared" si="9"/>
        <v>4.9371780543622833E-3</v>
      </c>
      <c r="AU64" s="53">
        <f t="shared" si="9"/>
        <v>5.6096584756141401E-3</v>
      </c>
      <c r="AV64" s="53">
        <f t="shared" si="9"/>
        <v>6.2821388968659977E-3</v>
      </c>
      <c r="AW64" s="53">
        <f t="shared" si="9"/>
        <v>6.9546193181178537E-3</v>
      </c>
      <c r="AX64" s="53">
        <f t="shared" si="9"/>
        <v>5.0625599935716688E-3</v>
      </c>
      <c r="AY64" s="53">
        <f t="shared" si="9"/>
        <v>7.2470613468281452E-3</v>
      </c>
      <c r="AZ64" s="53">
        <f t="shared" si="9"/>
        <v>9.0170869731457434E-3</v>
      </c>
      <c r="BA64" s="53">
        <f t="shared" si="9"/>
        <v>1.0428678382965297E-2</v>
      </c>
      <c r="BB64" s="53">
        <f t="shared" si="9"/>
        <v>1.1534290077759647E-2</v>
      </c>
      <c r="BC64" s="53">
        <f t="shared" si="9"/>
        <v>1.2380884721329057E-2</v>
      </c>
      <c r="BD64" s="53">
        <f t="shared" si="9"/>
        <v>1.3003371497419945E-2</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1.6722412580525647E-2</v>
      </c>
      <c r="G67" s="81">
        <f>'Fixed data'!$G$7*G$88/1000000</f>
        <v>2.9839651996015546E-2</v>
      </c>
      <c r="H67" s="81">
        <f>'Fixed data'!$G$7*H$88/1000000</f>
        <v>4.2449614470331798E-2</v>
      </c>
      <c r="I67" s="81">
        <f>'Fixed data'!$G$7*I$88/1000000</f>
        <v>5.4158228978382066E-2</v>
      </c>
      <c r="J67" s="81">
        <f>'Fixed data'!$G$7*J$88/1000000</f>
        <v>6.3433195712284479E-2</v>
      </c>
      <c r="K67" s="81">
        <f>'Fixed data'!$G$7*K$88/1000000</f>
        <v>7.0024583391878822E-2</v>
      </c>
      <c r="L67" s="81">
        <f>'Fixed data'!$G$7*L$88/1000000</f>
        <v>7.4022828509935454E-2</v>
      </c>
      <c r="M67" s="81">
        <f>'Fixed data'!$G$7*M$88/1000000</f>
        <v>7.7328762921109476E-2</v>
      </c>
      <c r="N67" s="81">
        <f>'Fixed data'!$G$7*N$88/1000000</f>
        <v>7.7825918059384186E-2</v>
      </c>
      <c r="O67" s="81">
        <f>'Fixed data'!$G$7*O$88/1000000</f>
        <v>7.8284155121919635E-2</v>
      </c>
      <c r="P67" s="81">
        <f>'Fixed data'!$G$7*P$88/1000000</f>
        <v>7.8701764942159816E-2</v>
      </c>
      <c r="Q67" s="81">
        <f>'Fixed data'!$G$7*Q$88/1000000</f>
        <v>7.9138292378400463E-2</v>
      </c>
      <c r="R67" s="81">
        <f>'Fixed data'!$G$7*R$88/1000000</f>
        <v>7.9594899911601014E-2</v>
      </c>
      <c r="S67" s="81">
        <f>'Fixed data'!$G$7*S$88/1000000</f>
        <v>8.0046577803329924E-2</v>
      </c>
      <c r="T67" s="81">
        <f>'Fixed data'!$G$7*T$88/1000000</f>
        <v>8.02309646679744E-2</v>
      </c>
      <c r="U67" s="81">
        <f>'Fixed data'!$G$7*U$88/1000000</f>
        <v>8.0345529779783514E-2</v>
      </c>
      <c r="V67" s="81">
        <f>'Fixed data'!$G$7*V$88/1000000</f>
        <v>8.0362630708512864E-2</v>
      </c>
      <c r="W67" s="81">
        <f>'Fixed data'!$G$7*W$88/1000000</f>
        <v>8.0362630708512864E-2</v>
      </c>
      <c r="X67" s="81">
        <f>'Fixed data'!$G$7*X$88/1000000</f>
        <v>8.0362630708512864E-2</v>
      </c>
      <c r="Y67" s="81">
        <f>'Fixed data'!$G$7*Y$88/1000000</f>
        <v>8.0362630708512864E-2</v>
      </c>
      <c r="Z67" s="81">
        <f>'Fixed data'!$G$7*Z$88/1000000</f>
        <v>8.0362630708512864E-2</v>
      </c>
      <c r="AA67" s="81">
        <f>'Fixed data'!$G$7*AA$88/1000000</f>
        <v>8.0362630708512864E-2</v>
      </c>
      <c r="AB67" s="81">
        <f>'Fixed data'!$G$7*AB$88/1000000</f>
        <v>8.0362630708512864E-2</v>
      </c>
      <c r="AC67" s="81">
        <f>'Fixed data'!$G$7*AC$88/1000000</f>
        <v>8.0362630708512864E-2</v>
      </c>
      <c r="AD67" s="81">
        <f>'Fixed data'!$G$7*AD$88/1000000</f>
        <v>8.0362630708512864E-2</v>
      </c>
      <c r="AE67" s="81">
        <f>'Fixed data'!$G$7*AE$88/1000000</f>
        <v>8.0362630708512864E-2</v>
      </c>
      <c r="AF67" s="81">
        <f>'Fixed data'!$G$7*AF$88/1000000</f>
        <v>8.0362630708512864E-2</v>
      </c>
      <c r="AG67" s="81">
        <f>'Fixed data'!$G$7*AG$88/1000000</f>
        <v>8.0362630708512864E-2</v>
      </c>
      <c r="AH67" s="81">
        <f>'Fixed data'!$G$7*AH$88/1000000</f>
        <v>8.0362630708512864E-2</v>
      </c>
      <c r="AI67" s="81">
        <f>'Fixed data'!$G$7*AI$88/1000000</f>
        <v>8.0362630708512864E-2</v>
      </c>
      <c r="AJ67" s="81">
        <f>'Fixed data'!$G$7*AJ$88/1000000</f>
        <v>8.0362630708512864E-2</v>
      </c>
      <c r="AK67" s="81">
        <f>'Fixed data'!$G$7*AK$88/1000000</f>
        <v>8.0362630708512864E-2</v>
      </c>
      <c r="AL67" s="81">
        <f>'Fixed data'!$G$7*AL$88/1000000</f>
        <v>8.0362630708512864E-2</v>
      </c>
      <c r="AM67" s="81">
        <f>'Fixed data'!$G$7*AM$88/1000000</f>
        <v>8.0362630708512864E-2</v>
      </c>
      <c r="AN67" s="81">
        <f>'Fixed data'!$G$7*AN$88/1000000</f>
        <v>8.0362630708512864E-2</v>
      </c>
      <c r="AO67" s="81">
        <f>'Fixed data'!$G$7*AO$88/1000000</f>
        <v>8.0362630708512864E-2</v>
      </c>
      <c r="AP67" s="81">
        <f>'Fixed data'!$G$7*AP$88/1000000</f>
        <v>8.0362630708512864E-2</v>
      </c>
      <c r="AQ67" s="81">
        <f>'Fixed data'!$G$7*AQ$88/1000000</f>
        <v>8.0362630708512864E-2</v>
      </c>
      <c r="AR67" s="81">
        <f>'Fixed data'!$G$7*AR$88/1000000</f>
        <v>8.0362630708512864E-2</v>
      </c>
      <c r="AS67" s="81">
        <f>'Fixed data'!$G$7*AS$88/1000000</f>
        <v>8.0362630708512864E-2</v>
      </c>
      <c r="AT67" s="81">
        <f>'Fixed data'!$G$7*AT$88/1000000</f>
        <v>8.0362630708512864E-2</v>
      </c>
      <c r="AU67" s="81">
        <f>'Fixed data'!$G$7*AU$88/1000000</f>
        <v>8.0362630708512864E-2</v>
      </c>
      <c r="AV67" s="81">
        <f>'Fixed data'!$G$7*AV$88/1000000</f>
        <v>8.0362630708512864E-2</v>
      </c>
      <c r="AW67" s="81">
        <f>'Fixed data'!$G$7*AW$88/1000000</f>
        <v>8.0362630708512864E-2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4.9014685904012471E-2</v>
      </c>
      <c r="G68" s="81">
        <f>'Fixed data'!$G$8*G89/1000000</f>
        <v>8.7462330152827117E-2</v>
      </c>
      <c r="H68" s="81">
        <f>'Fixed data'!$G$8*H89/1000000</f>
        <v>0.12442310641424854</v>
      </c>
      <c r="I68" s="81">
        <f>'Fixed data'!$G$8*I89/1000000</f>
        <v>0.15874196200519208</v>
      </c>
      <c r="J68" s="81">
        <f>'Fixed data'!$G$8*J89/1000000</f>
        <v>0.18592760755981791</v>
      </c>
      <c r="K68" s="81">
        <f>'Fixed data'!$G$8*K89/1000000</f>
        <v>0.20524747514657596</v>
      </c>
      <c r="L68" s="81">
        <f>'Fixed data'!$G$8*L89/1000000</f>
        <v>0.21696664112726816</v>
      </c>
      <c r="M68" s="81">
        <f>'Fixed data'!$G$8*M89/1000000</f>
        <v>0.22665659082816628</v>
      </c>
      <c r="N68" s="81">
        <f>'Fixed data'!$G$8*N89/1000000</f>
        <v>0.22811379102764454</v>
      </c>
      <c r="O68" s="81">
        <f>'Fixed data'!$G$8*O89/1000000</f>
        <v>0.22945691933413737</v>
      </c>
      <c r="P68" s="81">
        <f>'Fixed data'!$G$8*P89/1000000</f>
        <v>0.23068096604814678</v>
      </c>
      <c r="Q68" s="81">
        <f>'Fixed data'!$G$8*Q89/1000000</f>
        <v>0.23196046175923432</v>
      </c>
      <c r="R68" s="81">
        <f>'Fixed data'!$G$8*R89/1000000</f>
        <v>0.23329881378909004</v>
      </c>
      <c r="S68" s="81">
        <f>'Fixed data'!$G$8*S89/1000000</f>
        <v>0.23462271665814494</v>
      </c>
      <c r="T68" s="81">
        <f>'Fixed data'!$G$8*T89/1000000</f>
        <v>0.23516316883344296</v>
      </c>
      <c r="U68" s="81">
        <f>'Fixed data'!$G$8*U89/1000000</f>
        <v>0.2354989680456584</v>
      </c>
      <c r="V68" s="81">
        <f>'Fixed data'!$G$8*V89/1000000</f>
        <v>0.23554909219169887</v>
      </c>
      <c r="W68" s="81">
        <f>'Fixed data'!$G$8*W89/1000000</f>
        <v>0.23554909219169887</v>
      </c>
      <c r="X68" s="81">
        <f>'Fixed data'!$G$8*X89/1000000</f>
        <v>0.23554909219169887</v>
      </c>
      <c r="Y68" s="81">
        <f>'Fixed data'!$G$8*Y89/1000000</f>
        <v>0.23554909219169887</v>
      </c>
      <c r="Z68" s="81">
        <f>'Fixed data'!$G$8*Z89/1000000</f>
        <v>0.23554909219169887</v>
      </c>
      <c r="AA68" s="81">
        <f>'Fixed data'!$G$8*AA89/1000000</f>
        <v>0.23554909219169887</v>
      </c>
      <c r="AB68" s="81">
        <f>'Fixed data'!$G$8*AB89/1000000</f>
        <v>0.23554909219169887</v>
      </c>
      <c r="AC68" s="81">
        <f>'Fixed data'!$G$8*AC89/1000000</f>
        <v>0.23554909219169887</v>
      </c>
      <c r="AD68" s="81">
        <f>'Fixed data'!$G$8*AD89/1000000</f>
        <v>0.23554909219169887</v>
      </c>
      <c r="AE68" s="81">
        <f>'Fixed data'!$G$8*AE89/1000000</f>
        <v>0.23554909219169887</v>
      </c>
      <c r="AF68" s="81">
        <f>'Fixed data'!$G$8*AF89/1000000</f>
        <v>0.23554909219169887</v>
      </c>
      <c r="AG68" s="81">
        <f>'Fixed data'!$G$8*AG89/1000000</f>
        <v>0.23554909219169887</v>
      </c>
      <c r="AH68" s="81">
        <f>'Fixed data'!$G$8*AH89/1000000</f>
        <v>0.23554909219169887</v>
      </c>
      <c r="AI68" s="81">
        <f>'Fixed data'!$G$8*AI89/1000000</f>
        <v>0.23554909219169887</v>
      </c>
      <c r="AJ68" s="81">
        <f>'Fixed data'!$G$8*AJ89/1000000</f>
        <v>0.23554909219169887</v>
      </c>
      <c r="AK68" s="81">
        <f>'Fixed data'!$G$8*AK89/1000000</f>
        <v>0.23554909219169887</v>
      </c>
      <c r="AL68" s="81">
        <f>'Fixed data'!$G$8*AL89/1000000</f>
        <v>0.23554909219169887</v>
      </c>
      <c r="AM68" s="81">
        <f>'Fixed data'!$G$8*AM89/1000000</f>
        <v>0.23554909219169887</v>
      </c>
      <c r="AN68" s="81">
        <f>'Fixed data'!$G$8*AN89/1000000</f>
        <v>0.23554909219169887</v>
      </c>
      <c r="AO68" s="81">
        <f>'Fixed data'!$G$8*AO89/1000000</f>
        <v>0.23554909219169887</v>
      </c>
      <c r="AP68" s="81">
        <f>'Fixed data'!$G$8*AP89/1000000</f>
        <v>0.23554909219169887</v>
      </c>
      <c r="AQ68" s="81">
        <f>'Fixed data'!$G$8*AQ89/1000000</f>
        <v>0.23554909219169887</v>
      </c>
      <c r="AR68" s="81">
        <f>'Fixed data'!$G$8*AR89/1000000</f>
        <v>0.23554909219169887</v>
      </c>
      <c r="AS68" s="81">
        <f>'Fixed data'!$G$8*AS89/1000000</f>
        <v>0.23554909219169887</v>
      </c>
      <c r="AT68" s="81">
        <f>'Fixed data'!$G$8*AT89/1000000</f>
        <v>0.23554909219169887</v>
      </c>
      <c r="AU68" s="81">
        <f>'Fixed data'!$G$8*AU89/1000000</f>
        <v>0.23554909219169887</v>
      </c>
      <c r="AV68" s="81">
        <f>'Fixed data'!$G$8*AV89/1000000</f>
        <v>0.23554909219169887</v>
      </c>
      <c r="AW68" s="81">
        <f>'Fixed data'!$G$8*AW89/1000000</f>
        <v>0.23554909219169887</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5.1245529513642262E-3</v>
      </c>
      <c r="G70" s="34">
        <f>G91*'Fixed data'!$G$9</f>
        <v>9.2970050732511904E-3</v>
      </c>
      <c r="H70" s="34">
        <f>H91*'Fixed data'!$G$9</f>
        <v>1.3170539148928545E-2</v>
      </c>
      <c r="I70" s="34">
        <f>I91*'Fixed data'!$G$9</f>
        <v>1.6758622790848086E-2</v>
      </c>
      <c r="J70" s="34">
        <f>J91*'Fixed data'!$G$9</f>
        <v>1.9600919494218286E-2</v>
      </c>
      <c r="K70" s="34">
        <f>K91*'Fixed data'!$G$9</f>
        <v>2.1763542537609877E-2</v>
      </c>
      <c r="L70" s="34">
        <f>L91*'Fixed data'!$G$9</f>
        <v>2.3360487078681585E-2</v>
      </c>
      <c r="M70" s="34">
        <f>M91*'Fixed data'!$G$9</f>
        <v>2.4697775309107523E-2</v>
      </c>
      <c r="N70" s="34">
        <f>N91*'Fixed data'!$G$9</f>
        <v>2.4929004540527828E-2</v>
      </c>
      <c r="O70" s="34">
        <f>O91*'Fixed data'!$G$9</f>
        <v>2.5153360707128477E-2</v>
      </c>
      <c r="P70" s="34">
        <f>P91*'Fixed data'!$G$9</f>
        <v>2.5370477936865553E-2</v>
      </c>
      <c r="Q70" s="34">
        <f>Q91*'Fixed data'!$G$9</f>
        <v>2.5598761542314993E-2</v>
      </c>
      <c r="R70" s="34">
        <f>R91*'Fixed data'!$G$9</f>
        <v>2.5838725662596377E-2</v>
      </c>
      <c r="S70" s="34">
        <f>S91*'Fixed data'!$G$9</f>
        <v>2.6082864007750752E-2</v>
      </c>
      <c r="T70" s="34">
        <f>T91*'Fixed data'!$G$9</f>
        <v>2.6145228111779051E-2</v>
      </c>
      <c r="U70" s="34">
        <f>U91*'Fixed data'!$G$9</f>
        <v>2.6180336382132845E-2</v>
      </c>
      <c r="V70" s="34">
        <f>V91*'Fixed data'!$G$9</f>
        <v>2.6185576930670265E-2</v>
      </c>
      <c r="W70" s="34">
        <f>W91*'Fixed data'!$G$9</f>
        <v>2.6185576930670265E-2</v>
      </c>
      <c r="X70" s="34">
        <f>X91*'Fixed data'!$G$9</f>
        <v>2.6185576930670265E-2</v>
      </c>
      <c r="Y70" s="34">
        <f>Y91*'Fixed data'!$G$9</f>
        <v>2.6185576930670265E-2</v>
      </c>
      <c r="Z70" s="34">
        <f>Z91*'Fixed data'!$G$9</f>
        <v>2.6185576930670265E-2</v>
      </c>
      <c r="AA70" s="34">
        <f>AA91*'Fixed data'!$G$9</f>
        <v>2.6185576930670265E-2</v>
      </c>
      <c r="AB70" s="34">
        <f>AB91*'Fixed data'!$G$9</f>
        <v>2.6185576930670265E-2</v>
      </c>
      <c r="AC70" s="34">
        <f>AC91*'Fixed data'!$G$9</f>
        <v>2.6185576930670265E-2</v>
      </c>
      <c r="AD70" s="34">
        <f>AD91*'Fixed data'!$G$9</f>
        <v>2.6185576930670265E-2</v>
      </c>
      <c r="AE70" s="34">
        <f>AE91*'Fixed data'!$G$9</f>
        <v>2.6185576930670265E-2</v>
      </c>
      <c r="AF70" s="34">
        <f>AF91*'Fixed data'!$G$9</f>
        <v>2.6185576930670265E-2</v>
      </c>
      <c r="AG70" s="34">
        <f>AG91*'Fixed data'!$G$9</f>
        <v>2.6185576930670265E-2</v>
      </c>
      <c r="AH70" s="34">
        <f>AH91*'Fixed data'!$G$9</f>
        <v>2.6185576930670265E-2</v>
      </c>
      <c r="AI70" s="34">
        <f>AI91*'Fixed data'!$G$9</f>
        <v>2.6185576930670265E-2</v>
      </c>
      <c r="AJ70" s="34">
        <f>AJ91*'Fixed data'!$G$9</f>
        <v>2.6185576930670265E-2</v>
      </c>
      <c r="AK70" s="34">
        <f>AK91*'Fixed data'!$G$9</f>
        <v>2.6185576930670265E-2</v>
      </c>
      <c r="AL70" s="34">
        <f>AL91*'Fixed data'!$G$9</f>
        <v>2.6185576930670265E-2</v>
      </c>
      <c r="AM70" s="34">
        <f>AM91*'Fixed data'!$G$9</f>
        <v>2.6185576930670265E-2</v>
      </c>
      <c r="AN70" s="34">
        <f>AN91*'Fixed data'!$G$9</f>
        <v>2.6185576930670265E-2</v>
      </c>
      <c r="AO70" s="34">
        <f>AO91*'Fixed data'!$G$9</f>
        <v>2.6185576930670265E-2</v>
      </c>
      <c r="AP70" s="34">
        <f>AP91*'Fixed data'!$G$9</f>
        <v>2.6185576930670265E-2</v>
      </c>
      <c r="AQ70" s="34">
        <f>AQ91*'Fixed data'!$G$9</f>
        <v>2.6185576930670265E-2</v>
      </c>
      <c r="AR70" s="34">
        <f>AR91*'Fixed data'!$G$9</f>
        <v>2.6185576930670265E-2</v>
      </c>
      <c r="AS70" s="34">
        <f>AS91*'Fixed data'!$G$9</f>
        <v>2.6185576930670265E-2</v>
      </c>
      <c r="AT70" s="34">
        <f>AT91*'Fixed data'!$G$9</f>
        <v>2.6185576930670265E-2</v>
      </c>
      <c r="AU70" s="34">
        <f>AU91*'Fixed data'!$G$9</f>
        <v>2.6185576930670265E-2</v>
      </c>
      <c r="AV70" s="34">
        <f>AV91*'Fixed data'!$G$9</f>
        <v>2.6185576930670265E-2</v>
      </c>
      <c r="AW70" s="34">
        <f>AW91*'Fixed data'!$G$9</f>
        <v>2.6185576930670265E-2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1.5588999712408223E-4</v>
      </c>
      <c r="G71" s="34">
        <f>G92*'Fixed data'!$G$10</f>
        <v>2.8281688332362472E-4</v>
      </c>
      <c r="H71" s="34">
        <f>H92*'Fixed data'!$G$10</f>
        <v>4.0065061860713156E-4</v>
      </c>
      <c r="I71" s="34">
        <f>I92*'Fixed data'!$G$10</f>
        <v>5.0980089062664842E-4</v>
      </c>
      <c r="J71" s="34">
        <f>J92*'Fixed data'!$G$10</f>
        <v>5.9626416442230964E-4</v>
      </c>
      <c r="K71" s="34">
        <f>K92*'Fixed data'!$G$10</f>
        <v>6.6205162007247458E-4</v>
      </c>
      <c r="L71" s="34">
        <f>L92*'Fixed data'!$G$10</f>
        <v>7.1063101466117102E-4</v>
      </c>
      <c r="M71" s="34">
        <f>M92*'Fixed data'!$G$10</f>
        <v>7.5131160872931885E-4</v>
      </c>
      <c r="N71" s="34">
        <f>N92*'Fixed data'!$G$10</f>
        <v>7.5834565141815846E-4</v>
      </c>
      <c r="O71" s="34">
        <f>O92*'Fixed data'!$G$10</f>
        <v>7.6517061400476513E-4</v>
      </c>
      <c r="P71" s="34">
        <f>P92*'Fixed data'!$G$10</f>
        <v>7.7177536658328862E-4</v>
      </c>
      <c r="Q71" s="34">
        <f>Q92*'Fixed data'!$G$10</f>
        <v>7.7871980269990945E-4</v>
      </c>
      <c r="R71" s="34">
        <f>R92*'Fixed data'!$G$10</f>
        <v>7.8601956257663978E-4</v>
      </c>
      <c r="S71" s="34">
        <f>S92*'Fixed data'!$G$10</f>
        <v>7.9344630326703763E-4</v>
      </c>
      <c r="T71" s="34">
        <f>T92*'Fixed data'!$G$10</f>
        <v>7.9534343265371505E-4</v>
      </c>
      <c r="U71" s="34">
        <f>U92*'Fixed data'!$G$10</f>
        <v>7.9641143374891842E-4</v>
      </c>
      <c r="V71" s="34">
        <f>V92*'Fixed data'!$G$10</f>
        <v>7.9657085235658627E-4</v>
      </c>
      <c r="W71" s="34">
        <f>W92*'Fixed data'!$G$10</f>
        <v>7.9657085235658627E-4</v>
      </c>
      <c r="X71" s="34">
        <f>X92*'Fixed data'!$G$10</f>
        <v>7.9657085235658627E-4</v>
      </c>
      <c r="Y71" s="34">
        <f>Y92*'Fixed data'!$G$10</f>
        <v>7.9657085235658627E-4</v>
      </c>
      <c r="Z71" s="34">
        <f>Z92*'Fixed data'!$G$10</f>
        <v>7.9657085235658627E-4</v>
      </c>
      <c r="AA71" s="34">
        <f>AA92*'Fixed data'!$G$10</f>
        <v>7.9657085235658627E-4</v>
      </c>
      <c r="AB71" s="34">
        <f>AB92*'Fixed data'!$G$10</f>
        <v>7.9657085235658627E-4</v>
      </c>
      <c r="AC71" s="34">
        <f>AC92*'Fixed data'!$G$10</f>
        <v>7.9657085235658627E-4</v>
      </c>
      <c r="AD71" s="34">
        <f>AD92*'Fixed data'!$G$10</f>
        <v>7.9657085235658627E-4</v>
      </c>
      <c r="AE71" s="34">
        <f>AE92*'Fixed data'!$G$10</f>
        <v>7.9657085235658627E-4</v>
      </c>
      <c r="AF71" s="34">
        <f>AF92*'Fixed data'!$G$10</f>
        <v>7.9657085235658627E-4</v>
      </c>
      <c r="AG71" s="34">
        <f>AG92*'Fixed data'!$G$10</f>
        <v>7.9657085235658627E-4</v>
      </c>
      <c r="AH71" s="34">
        <f>AH92*'Fixed data'!$G$10</f>
        <v>7.9657085235658627E-4</v>
      </c>
      <c r="AI71" s="34">
        <f>AI92*'Fixed data'!$G$10</f>
        <v>7.9657085235658627E-4</v>
      </c>
      <c r="AJ71" s="34">
        <f>AJ92*'Fixed data'!$G$10</f>
        <v>7.9657085235658627E-4</v>
      </c>
      <c r="AK71" s="34">
        <f>AK92*'Fixed data'!$G$10</f>
        <v>7.9657085235658627E-4</v>
      </c>
      <c r="AL71" s="34">
        <f>AL92*'Fixed data'!$G$10</f>
        <v>7.9657085235658627E-4</v>
      </c>
      <c r="AM71" s="34">
        <f>AM92*'Fixed data'!$G$10</f>
        <v>7.9657085235658627E-4</v>
      </c>
      <c r="AN71" s="34">
        <f>AN92*'Fixed data'!$G$10</f>
        <v>7.9657085235658627E-4</v>
      </c>
      <c r="AO71" s="34">
        <f>AO92*'Fixed data'!$G$10</f>
        <v>7.9657085235658627E-4</v>
      </c>
      <c r="AP71" s="34">
        <f>AP92*'Fixed data'!$G$10</f>
        <v>7.9657085235658627E-4</v>
      </c>
      <c r="AQ71" s="34">
        <f>AQ92*'Fixed data'!$G$10</f>
        <v>7.9657085235658627E-4</v>
      </c>
      <c r="AR71" s="34">
        <f>AR92*'Fixed data'!$G$10</f>
        <v>7.9657085235658627E-4</v>
      </c>
      <c r="AS71" s="34">
        <f>AS92*'Fixed data'!$G$10</f>
        <v>7.9657085235658627E-4</v>
      </c>
      <c r="AT71" s="34">
        <f>AT92*'Fixed data'!$G$10</f>
        <v>7.9657085235658627E-4</v>
      </c>
      <c r="AU71" s="34">
        <f>AU92*'Fixed data'!$G$10</f>
        <v>7.9657085235658627E-4</v>
      </c>
      <c r="AV71" s="34">
        <f>AV92*'Fixed data'!$G$10</f>
        <v>7.9657085235658627E-4</v>
      </c>
      <c r="AW71" s="34">
        <f>AW92*'Fixed data'!$G$10</f>
        <v>7.9657085235658627E-4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7.1017541433026438E-2</v>
      </c>
      <c r="G76" s="53">
        <f t="shared" si="10"/>
        <v>0.12688180410541747</v>
      </c>
      <c r="H76" s="53">
        <f t="shared" si="10"/>
        <v>0.18044391065211601</v>
      </c>
      <c r="I76" s="53">
        <f t="shared" si="10"/>
        <v>0.2301686146650489</v>
      </c>
      <c r="J76" s="53">
        <f t="shared" si="10"/>
        <v>0.26955798693074301</v>
      </c>
      <c r="K76" s="53">
        <f t="shared" si="10"/>
        <v>0.29769765269613713</v>
      </c>
      <c r="L76" s="53">
        <f t="shared" si="10"/>
        <v>0.3150605877305464</v>
      </c>
      <c r="M76" s="53">
        <f t="shared" si="10"/>
        <v>0.32943444066711258</v>
      </c>
      <c r="N76" s="53">
        <f t="shared" si="10"/>
        <v>0.33162705927897468</v>
      </c>
      <c r="O76" s="53">
        <f t="shared" si="10"/>
        <v>0.33365960577719028</v>
      </c>
      <c r="P76" s="53">
        <f t="shared" si="10"/>
        <v>0.33552498429375543</v>
      </c>
      <c r="Q76" s="53">
        <f t="shared" si="10"/>
        <v>0.33747623548264966</v>
      </c>
      <c r="R76" s="53">
        <f t="shared" si="10"/>
        <v>0.33951845892586408</v>
      </c>
      <c r="S76" s="53">
        <f t="shared" si="10"/>
        <v>0.34154560477249263</v>
      </c>
      <c r="T76" s="53">
        <f t="shared" si="10"/>
        <v>0.34233470504585012</v>
      </c>
      <c r="U76" s="53">
        <f t="shared" si="10"/>
        <v>0.34282124564132366</v>
      </c>
      <c r="V76" s="53">
        <f t="shared" si="10"/>
        <v>0.34289387068323857</v>
      </c>
      <c r="W76" s="53">
        <f t="shared" si="10"/>
        <v>0.34289387068323857</v>
      </c>
      <c r="X76" s="53">
        <f t="shared" si="10"/>
        <v>0.34289387068323857</v>
      </c>
      <c r="Y76" s="53">
        <f t="shared" si="10"/>
        <v>0.34289387068323857</v>
      </c>
      <c r="Z76" s="53">
        <f t="shared" si="10"/>
        <v>0.34289387068323857</v>
      </c>
      <c r="AA76" s="53">
        <f t="shared" si="10"/>
        <v>0.34289387068323857</v>
      </c>
      <c r="AB76" s="53">
        <f t="shared" si="10"/>
        <v>0.34289387068323857</v>
      </c>
      <c r="AC76" s="53">
        <f t="shared" si="10"/>
        <v>0.34289387068323857</v>
      </c>
      <c r="AD76" s="53">
        <f t="shared" si="10"/>
        <v>0.34289387068323857</v>
      </c>
      <c r="AE76" s="53">
        <f t="shared" si="10"/>
        <v>0.34289387068323857</v>
      </c>
      <c r="AF76" s="53">
        <f t="shared" si="10"/>
        <v>0.34289387068323857</v>
      </c>
      <c r="AG76" s="53">
        <f t="shared" si="10"/>
        <v>0.34289387068323857</v>
      </c>
      <c r="AH76" s="53">
        <f t="shared" si="10"/>
        <v>0.34289387068323857</v>
      </c>
      <c r="AI76" s="53">
        <f t="shared" si="10"/>
        <v>0.34289387068323857</v>
      </c>
      <c r="AJ76" s="53">
        <f t="shared" si="10"/>
        <v>0.34289387068323857</v>
      </c>
      <c r="AK76" s="53">
        <f t="shared" si="10"/>
        <v>0.34289387068323857</v>
      </c>
      <c r="AL76" s="53">
        <f t="shared" si="10"/>
        <v>0.34289387068323857</v>
      </c>
      <c r="AM76" s="53">
        <f t="shared" si="10"/>
        <v>0.34289387068323857</v>
      </c>
      <c r="AN76" s="53">
        <f t="shared" si="10"/>
        <v>0.34289387068323857</v>
      </c>
      <c r="AO76" s="53">
        <f t="shared" si="10"/>
        <v>0.34289387068323857</v>
      </c>
      <c r="AP76" s="53">
        <f t="shared" si="10"/>
        <v>0.34289387068323857</v>
      </c>
      <c r="AQ76" s="53">
        <f t="shared" si="10"/>
        <v>0.34289387068323857</v>
      </c>
      <c r="AR76" s="53">
        <f t="shared" si="10"/>
        <v>0.34289387068323857</v>
      </c>
      <c r="AS76" s="53">
        <f t="shared" si="10"/>
        <v>0.34289387068323857</v>
      </c>
      <c r="AT76" s="53">
        <f t="shared" si="10"/>
        <v>0.34289387068323857</v>
      </c>
      <c r="AU76" s="53">
        <f t="shared" si="10"/>
        <v>0.34289387068323857</v>
      </c>
      <c r="AV76" s="53">
        <f t="shared" si="10"/>
        <v>0.34289387068323857</v>
      </c>
      <c r="AW76" s="53">
        <f t="shared" si="10"/>
        <v>0.34289387068323857</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-2.4827023999999993E-2</v>
      </c>
      <c r="F77" s="54">
        <f>IF('Fixed data'!$G$19=FALSE,F64+F76,F64)</f>
        <v>4.3863629431443688E-2</v>
      </c>
      <c r="G77" s="54">
        <f>IF('Fixed data'!$G$19=FALSE,G64+G76,G64)</f>
        <v>9.8012188195231498E-2</v>
      </c>
      <c r="H77" s="54">
        <f>IF('Fixed data'!$G$19=FALSE,H64+H76,H64)</f>
        <v>0.15034399608330698</v>
      </c>
      <c r="I77" s="54">
        <f>IF('Fixed data'!$G$19=FALSE,I64+I76,I64)</f>
        <v>0.19923023343874802</v>
      </c>
      <c r="J77" s="54">
        <f>IF('Fixed data'!$G$19=FALSE,J64+J76,J64)</f>
        <v>0.23817803900958562</v>
      </c>
      <c r="K77" s="54">
        <f>IF('Fixed data'!$G$19=FALSE,K64+K76,K64)</f>
        <v>0.26601377550949085</v>
      </c>
      <c r="L77" s="54">
        <f>IF('Fixed data'!$G$19=FALSE,L64+L76,L64)</f>
        <v>0.28348417026365635</v>
      </c>
      <c r="M77" s="54">
        <f>IF('Fixed data'!$G$19=FALSE,M64+M76,M64)</f>
        <v>0.30517909537149063</v>
      </c>
      <c r="N77" s="54">
        <f>IF('Fixed data'!$G$19=FALSE,N64+N76,N64)</f>
        <v>0.30845121649395896</v>
      </c>
      <c r="O77" s="54">
        <f>IF('Fixed data'!$G$19=FALSE,O64+O76,O64)</f>
        <v>0.31155890343781578</v>
      </c>
      <c r="P77" s="54">
        <f>IF('Fixed data'!$G$19=FALSE,P64+P76,P64)</f>
        <v>0.31449476400335918</v>
      </c>
      <c r="Q77" s="54">
        <f>IF('Fixed data'!$G$19=FALSE,Q64+Q76,Q64)</f>
        <v>0.31751337439646243</v>
      </c>
      <c r="R77" s="54">
        <f>IF('Fixed data'!$G$19=FALSE,R64+R76,R64)</f>
        <v>0.32062008047874047</v>
      </c>
      <c r="S77" s="54">
        <f>IF('Fixed data'!$G$19=FALSE,S64+S76,S64)</f>
        <v>0.32370830175395282</v>
      </c>
      <c r="T77" s="54">
        <f>IF('Fixed data'!$G$19=FALSE,T64+T76,T64)</f>
        <v>0.32553687134109188</v>
      </c>
      <c r="U77" s="54">
        <f>IF('Fixed data'!$G$19=FALSE,U64+U76,U64)</f>
        <v>0.32705176996712626</v>
      </c>
      <c r="V77" s="54">
        <f>IF('Fixed data'!$G$19=FALSE,V64+V76,V64)</f>
        <v>0.32814068060401785</v>
      </c>
      <c r="W77" s="54">
        <f>IF('Fixed data'!$G$19=FALSE,W64+W76,W64)</f>
        <v>0.32914654547557665</v>
      </c>
      <c r="X77" s="54">
        <f>IF('Fixed data'!$G$19=FALSE,X64+X76,X64)</f>
        <v>0.33014236983648859</v>
      </c>
      <c r="Y77" s="54">
        <f>IF('Fixed data'!$G$19=FALSE,Y64+Y76,Y64)</f>
        <v>0.33112815368675369</v>
      </c>
      <c r="Z77" s="54">
        <f>IF('Fixed data'!$G$19=FALSE,Z64+Z76,Z64)</f>
        <v>0.332103897026372</v>
      </c>
      <c r="AA77" s="54">
        <f>IF('Fixed data'!$G$19=FALSE,AA64+AA76,AA64)</f>
        <v>0.33306959985534351</v>
      </c>
      <c r="AB77" s="54">
        <f>IF('Fixed data'!$G$19=FALSE,AB64+AB76,AB64)</f>
        <v>0.33402526217366824</v>
      </c>
      <c r="AC77" s="54">
        <f>IF('Fixed data'!$G$19=FALSE,AC64+AC76,AC64)</f>
        <v>0.33497088398134611</v>
      </c>
      <c r="AD77" s="54">
        <f>IF('Fixed data'!$G$19=FALSE,AD64+AD76,AD64)</f>
        <v>0.3359064652783772</v>
      </c>
      <c r="AE77" s="54">
        <f>IF('Fixed data'!$G$19=FALSE,AE64+AE76,AE64)</f>
        <v>0.33683200606476144</v>
      </c>
      <c r="AF77" s="54">
        <f>IF('Fixed data'!$G$19=FALSE,AF64+AF76,AF64)</f>
        <v>0.33774750634049894</v>
      </c>
      <c r="AG77" s="54">
        <f>IF('Fixed data'!$G$19=FALSE,AG64+AG76,AG64)</f>
        <v>0.33865296610558954</v>
      </c>
      <c r="AH77" s="54">
        <f>IF('Fixed data'!$G$19=FALSE,AH64+AH76,AH64)</f>
        <v>0.3395483853600334</v>
      </c>
      <c r="AI77" s="54">
        <f>IF('Fixed data'!$G$19=FALSE,AI64+AI76,AI64)</f>
        <v>0.34043376410383042</v>
      </c>
      <c r="AJ77" s="54">
        <f>IF('Fixed data'!$G$19=FALSE,AJ64+AJ76,AJ64)</f>
        <v>0.34110624452508226</v>
      </c>
      <c r="AK77" s="54">
        <f>IF('Fixed data'!$G$19=FALSE,AK64+AK76,AK64)</f>
        <v>0.34177872494633416</v>
      </c>
      <c r="AL77" s="54">
        <f>IF('Fixed data'!$G$19=FALSE,AL64+AL76,AL64)</f>
        <v>0.342451205367586</v>
      </c>
      <c r="AM77" s="54">
        <f>IF('Fixed data'!$G$19=FALSE,AM64+AM76,AM64)</f>
        <v>0.34312368578883784</v>
      </c>
      <c r="AN77" s="54">
        <f>IF('Fixed data'!$G$19=FALSE,AN64+AN76,AN64)</f>
        <v>0.34379616621008968</v>
      </c>
      <c r="AO77" s="54">
        <f>IF('Fixed data'!$G$19=FALSE,AO64+AO76,AO64)</f>
        <v>0.34446864663134158</v>
      </c>
      <c r="AP77" s="54">
        <f>IF('Fixed data'!$G$19=FALSE,AP64+AP76,AP64)</f>
        <v>0.34514112705259342</v>
      </c>
      <c r="AQ77" s="54">
        <f>IF('Fixed data'!$G$19=FALSE,AQ64+AQ76,AQ64)</f>
        <v>0.34581360747384526</v>
      </c>
      <c r="AR77" s="54">
        <f>IF('Fixed data'!$G$19=FALSE,AR64+AR76,AR64)</f>
        <v>0.34648608789509716</v>
      </c>
      <c r="AS77" s="54">
        <f>IF('Fixed data'!$G$19=FALSE,AS64+AS76,AS64)</f>
        <v>0.347158568316349</v>
      </c>
      <c r="AT77" s="54">
        <f>IF('Fixed data'!$G$19=FALSE,AT64+AT76,AT64)</f>
        <v>0.34783104873760085</v>
      </c>
      <c r="AU77" s="54">
        <f>IF('Fixed data'!$G$19=FALSE,AU64+AU76,AU64)</f>
        <v>0.34850352915885269</v>
      </c>
      <c r="AV77" s="54">
        <f>IF('Fixed data'!$G$19=FALSE,AV64+AV76,AV64)</f>
        <v>0.34917600958010458</v>
      </c>
      <c r="AW77" s="54">
        <f>IF('Fixed data'!$G$19=FALSE,AW64+AW76,AW64)</f>
        <v>0.34984849000135643</v>
      </c>
      <c r="AX77" s="54">
        <f>IF('Fixed data'!$G$19=FALSE,AX64+AX76,AX64)</f>
        <v>5.0625599935716688E-3</v>
      </c>
      <c r="AY77" s="54">
        <f>IF('Fixed data'!$G$19=FALSE,AY64+AY76,AY64)</f>
        <v>7.2470613468281452E-3</v>
      </c>
      <c r="AZ77" s="54">
        <f>IF('Fixed data'!$G$19=FALSE,AZ64+AZ76,AZ64)</f>
        <v>9.0170869731457434E-3</v>
      </c>
      <c r="BA77" s="54">
        <f>IF('Fixed data'!$G$19=FALSE,BA64+BA76,BA64)</f>
        <v>1.0428678382965297E-2</v>
      </c>
      <c r="BB77" s="54">
        <f>IF('Fixed data'!$G$19=FALSE,BB64+BB76,BB64)</f>
        <v>1.1534290077759647E-2</v>
      </c>
      <c r="BC77" s="54">
        <f>IF('Fixed data'!$G$19=FALSE,BC64+BC76,BC64)</f>
        <v>1.2380884721329057E-2</v>
      </c>
      <c r="BD77" s="54">
        <f>IF('Fixed data'!$G$19=FALSE,BD64+BD76,BD64)</f>
        <v>1.3003371497419945E-2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-2.3987462801932362E-2</v>
      </c>
      <c r="F80" s="55">
        <f t="shared" ref="F80:BD80" si="11">F77*F78</f>
        <v>4.0947167431159365E-2</v>
      </c>
      <c r="G80" s="55">
        <f t="shared" si="11"/>
        <v>8.8401378209250495E-2</v>
      </c>
      <c r="H80" s="55">
        <f t="shared" si="11"/>
        <v>0.13101610686794249</v>
      </c>
      <c r="I80" s="55">
        <f t="shared" si="11"/>
        <v>0.16774651058238571</v>
      </c>
      <c r="J80" s="55">
        <f t="shared" si="11"/>
        <v>0.19375798819425499</v>
      </c>
      <c r="K80" s="55">
        <f t="shared" si="11"/>
        <v>0.2090844229678345</v>
      </c>
      <c r="L80" s="55">
        <f t="shared" si="11"/>
        <v>0.21528115490259581</v>
      </c>
      <c r="M80" s="55">
        <f t="shared" si="11"/>
        <v>0.22391935433887078</v>
      </c>
      <c r="N80" s="55">
        <f t="shared" si="11"/>
        <v>0.2186668704842335</v>
      </c>
      <c r="O80" s="55">
        <f t="shared" si="11"/>
        <v>0.21340093548391675</v>
      </c>
      <c r="P80" s="55">
        <f t="shared" si="11"/>
        <v>0.20812738221680427</v>
      </c>
      <c r="Q80" s="55">
        <f t="shared" si="11"/>
        <v>0.20301937020193433</v>
      </c>
      <c r="R80" s="55">
        <f t="shared" si="11"/>
        <v>0.19807324731680725</v>
      </c>
      <c r="S80" s="55">
        <f t="shared" si="11"/>
        <v>0.19321844848790193</v>
      </c>
      <c r="T80" s="55">
        <f t="shared" si="11"/>
        <v>0.18773903818354387</v>
      </c>
      <c r="U80" s="55">
        <f t="shared" si="11"/>
        <v>0.18223448229645076</v>
      </c>
      <c r="V80" s="55">
        <f t="shared" si="11"/>
        <v>0.17665819074279543</v>
      </c>
      <c r="W80" s="55">
        <f t="shared" si="11"/>
        <v>0.17120744860027196</v>
      </c>
      <c r="X80" s="55">
        <f t="shared" si="11"/>
        <v>0.16591829208524259</v>
      </c>
      <c r="Y80" s="55">
        <f t="shared" si="11"/>
        <v>0.16078619653894644</v>
      </c>
      <c r="Z80" s="55">
        <f t="shared" si="11"/>
        <v>0.15580675276647124</v>
      </c>
      <c r="AA80" s="55">
        <f t="shared" si="11"/>
        <v>0.15097566459691414</v>
      </c>
      <c r="AB80" s="55">
        <f t="shared" si="11"/>
        <v>0.1462887464699181</v>
      </c>
      <c r="AC80" s="55">
        <f t="shared" si="11"/>
        <v>0.14174192104981334</v>
      </c>
      <c r="AD80" s="55">
        <f t="shared" si="11"/>
        <v>0.1373312168684728</v>
      </c>
      <c r="AE80" s="55">
        <f t="shared" si="11"/>
        <v>0.13305276599787572</v>
      </c>
      <c r="AF80" s="55">
        <f t="shared" si="11"/>
        <v>0.12890280175326713</v>
      </c>
      <c r="AG80" s="55">
        <f t="shared" si="11"/>
        <v>0.12487765642769974</v>
      </c>
      <c r="AH80" s="55">
        <f t="shared" si="11"/>
        <v>0.12097375905865078</v>
      </c>
      <c r="AI80" s="55">
        <f t="shared" si="11"/>
        <v>0.13616912942032983</v>
      </c>
      <c r="AJ80" s="55">
        <f t="shared" si="11"/>
        <v>0.13246418732446905</v>
      </c>
      <c r="AK80" s="55">
        <f t="shared" si="11"/>
        <v>0.1288595498803623</v>
      </c>
      <c r="AL80" s="55">
        <f t="shared" si="11"/>
        <v>0.12535251713552392</v>
      </c>
      <c r="AM80" s="55">
        <f t="shared" si="11"/>
        <v>0.12194046132417466</v>
      </c>
      <c r="AN80" s="55">
        <f t="shared" si="11"/>
        <v>0.11862082495265899</v>
      </c>
      <c r="AO80" s="55">
        <f t="shared" si="11"/>
        <v>0.11539111893515212</v>
      </c>
      <c r="AP80" s="55">
        <f t="shared" si="11"/>
        <v>0.11224892077835269</v>
      </c>
      <c r="AQ80" s="55">
        <f t="shared" si="11"/>
        <v>0.10919187281388856</v>
      </c>
      <c r="AR80" s="55">
        <f t="shared" si="11"/>
        <v>0.10621768047719654</v>
      </c>
      <c r="AS80" s="55">
        <f t="shared" si="11"/>
        <v>0.10332411063166771</v>
      </c>
      <c r="AT80" s="55">
        <f t="shared" si="11"/>
        <v>0.10050898993688277</v>
      </c>
      <c r="AU80" s="55">
        <f t="shared" si="11"/>
        <v>9.7770203259789634E-2</v>
      </c>
      <c r="AV80" s="55">
        <f t="shared" si="11"/>
        <v>9.5105692127706559E-2</v>
      </c>
      <c r="AW80" s="55">
        <f t="shared" si="11"/>
        <v>9.2513453222062267E-2</v>
      </c>
      <c r="AX80" s="55">
        <f t="shared" si="11"/>
        <v>1.2997440751704146E-3</v>
      </c>
      <c r="AY80" s="55">
        <f t="shared" si="11"/>
        <v>1.8063935610259701E-3</v>
      </c>
      <c r="AZ80" s="55">
        <f t="shared" si="11"/>
        <v>2.1821242355536665E-3</v>
      </c>
      <c r="BA80" s="55">
        <f t="shared" si="11"/>
        <v>2.4502210331648899E-3</v>
      </c>
      <c r="BB80" s="55">
        <f t="shared" si="11"/>
        <v>2.6310532270856874E-3</v>
      </c>
      <c r="BC80" s="55">
        <f t="shared" si="11"/>
        <v>2.7419101543650032E-3</v>
      </c>
      <c r="BD80" s="55">
        <f t="shared" si="11"/>
        <v>2.7958913184068096E-3</v>
      </c>
    </row>
    <row r="81" spans="1:56" x14ac:dyDescent="0.3">
      <c r="A81" s="74"/>
      <c r="B81" s="15" t="s">
        <v>18</v>
      </c>
      <c r="C81" s="15"/>
      <c r="D81" s="14" t="s">
        <v>40</v>
      </c>
      <c r="E81" s="56">
        <f>+E80</f>
        <v>-2.3987462801932362E-2</v>
      </c>
      <c r="F81" s="56">
        <f t="shared" ref="F81:BD81" si="12">+E81+F80</f>
        <v>1.6959704629227003E-2</v>
      </c>
      <c r="G81" s="56">
        <f t="shared" si="12"/>
        <v>0.1053610828384775</v>
      </c>
      <c r="H81" s="56">
        <f t="shared" si="12"/>
        <v>0.23637718970641999</v>
      </c>
      <c r="I81" s="56">
        <f t="shared" si="12"/>
        <v>0.40412370028880573</v>
      </c>
      <c r="J81" s="56">
        <f t="shared" si="12"/>
        <v>0.59788168848306067</v>
      </c>
      <c r="K81" s="56">
        <f t="shared" si="12"/>
        <v>0.80696611145089514</v>
      </c>
      <c r="L81" s="56">
        <f t="shared" si="12"/>
        <v>1.0222472663534909</v>
      </c>
      <c r="M81" s="56">
        <f t="shared" si="12"/>
        <v>1.2461666206923616</v>
      </c>
      <c r="N81" s="56">
        <f t="shared" si="12"/>
        <v>1.464833491176595</v>
      </c>
      <c r="O81" s="56">
        <f t="shared" si="12"/>
        <v>1.6782344266605118</v>
      </c>
      <c r="P81" s="56">
        <f t="shared" si="12"/>
        <v>1.8863618088773162</v>
      </c>
      <c r="Q81" s="56">
        <f t="shared" si="12"/>
        <v>2.0893811790792505</v>
      </c>
      <c r="R81" s="56">
        <f t="shared" si="12"/>
        <v>2.2874544263960579</v>
      </c>
      <c r="S81" s="56">
        <f t="shared" si="12"/>
        <v>2.4806728748839597</v>
      </c>
      <c r="T81" s="56">
        <f t="shared" si="12"/>
        <v>2.6684119130675037</v>
      </c>
      <c r="U81" s="56">
        <f t="shared" si="12"/>
        <v>2.8506463953639543</v>
      </c>
      <c r="V81" s="56">
        <f t="shared" si="12"/>
        <v>3.0273045861067498</v>
      </c>
      <c r="W81" s="56">
        <f t="shared" si="12"/>
        <v>3.1985120347070217</v>
      </c>
      <c r="X81" s="56">
        <f t="shared" si="12"/>
        <v>3.3644303267922644</v>
      </c>
      <c r="Y81" s="56">
        <f t="shared" si="12"/>
        <v>3.5252165233312107</v>
      </c>
      <c r="Z81" s="56">
        <f t="shared" si="12"/>
        <v>3.6810232760976818</v>
      </c>
      <c r="AA81" s="56">
        <f t="shared" si="12"/>
        <v>3.831998940694596</v>
      </c>
      <c r="AB81" s="56">
        <f t="shared" si="12"/>
        <v>3.9782876871645141</v>
      </c>
      <c r="AC81" s="56">
        <f t="shared" si="12"/>
        <v>4.1200296082143275</v>
      </c>
      <c r="AD81" s="56">
        <f t="shared" si="12"/>
        <v>4.2573608250828006</v>
      </c>
      <c r="AE81" s="56">
        <f t="shared" si="12"/>
        <v>4.3904135910806765</v>
      </c>
      <c r="AF81" s="56">
        <f t="shared" si="12"/>
        <v>4.5193163928339439</v>
      </c>
      <c r="AG81" s="56">
        <f t="shared" si="12"/>
        <v>4.6441940492616434</v>
      </c>
      <c r="AH81" s="56">
        <f t="shared" si="12"/>
        <v>4.7651678083202942</v>
      </c>
      <c r="AI81" s="56">
        <f t="shared" si="12"/>
        <v>4.9013369377406244</v>
      </c>
      <c r="AJ81" s="56">
        <f t="shared" si="12"/>
        <v>5.0338011250650938</v>
      </c>
      <c r="AK81" s="56">
        <f t="shared" si="12"/>
        <v>5.1626606749454558</v>
      </c>
      <c r="AL81" s="56">
        <f t="shared" si="12"/>
        <v>5.2880131920809799</v>
      </c>
      <c r="AM81" s="56">
        <f t="shared" si="12"/>
        <v>5.4099536534051547</v>
      </c>
      <c r="AN81" s="56">
        <f t="shared" si="12"/>
        <v>5.5285744783578137</v>
      </c>
      <c r="AO81" s="56">
        <f t="shared" si="12"/>
        <v>5.6439655972929659</v>
      </c>
      <c r="AP81" s="56">
        <f t="shared" si="12"/>
        <v>5.7562145180713182</v>
      </c>
      <c r="AQ81" s="56">
        <f t="shared" si="12"/>
        <v>5.865406390885207</v>
      </c>
      <c r="AR81" s="56">
        <f t="shared" si="12"/>
        <v>5.9716240713624034</v>
      </c>
      <c r="AS81" s="56">
        <f t="shared" si="12"/>
        <v>6.0749481819940714</v>
      </c>
      <c r="AT81" s="56">
        <f t="shared" si="12"/>
        <v>6.1754571719309546</v>
      </c>
      <c r="AU81" s="56">
        <f t="shared" si="12"/>
        <v>6.2732273751907446</v>
      </c>
      <c r="AV81" s="56">
        <f t="shared" si="12"/>
        <v>6.3683330673184511</v>
      </c>
      <c r="AW81" s="56">
        <f t="shared" si="12"/>
        <v>6.460846520540513</v>
      </c>
      <c r="AX81" s="56">
        <f t="shared" si="12"/>
        <v>6.4621462646156838</v>
      </c>
      <c r="AY81" s="56">
        <f t="shared" si="12"/>
        <v>6.4639526581767095</v>
      </c>
      <c r="AZ81" s="56">
        <f t="shared" si="12"/>
        <v>6.4661347824122632</v>
      </c>
      <c r="BA81" s="56">
        <f t="shared" si="12"/>
        <v>6.468585003445428</v>
      </c>
      <c r="BB81" s="56">
        <f t="shared" si="12"/>
        <v>6.4712160566725139</v>
      </c>
      <c r="BC81" s="56">
        <f t="shared" si="12"/>
        <v>6.4739579668268785</v>
      </c>
      <c r="BD81" s="56">
        <f t="shared" si="12"/>
        <v>6.476753858145285</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v>0</v>
      </c>
      <c r="F88" s="43">
        <v>1082.8108926735349</v>
      </c>
      <c r="G88" s="43">
        <v>1932.1793466871618</v>
      </c>
      <c r="H88" s="43">
        <v>2748.7005667948024</v>
      </c>
      <c r="I88" s="43">
        <v>3506.857636917377</v>
      </c>
      <c r="J88" s="43">
        <v>4107.4309668895121</v>
      </c>
      <c r="K88" s="43">
        <v>4534.2369880261194</v>
      </c>
      <c r="L88" s="43">
        <v>4793.1316507766551</v>
      </c>
      <c r="M88" s="43">
        <v>5007.1977595779827</v>
      </c>
      <c r="N88" s="43">
        <v>5039.3895857561856</v>
      </c>
      <c r="O88" s="43">
        <v>5069.0613858239558</v>
      </c>
      <c r="P88" s="43">
        <v>5096.1024877024074</v>
      </c>
      <c r="Q88" s="43">
        <v>5124.3685444472749</v>
      </c>
      <c r="R88" s="43">
        <v>5153.9348291113747</v>
      </c>
      <c r="S88" s="43">
        <v>5183.1819092673477</v>
      </c>
      <c r="T88" s="43">
        <v>5195.1213411251329</v>
      </c>
      <c r="U88" s="43">
        <v>5202.5396696940461</v>
      </c>
      <c r="V88" s="43">
        <v>5203.6469902923036</v>
      </c>
      <c r="W88" s="43">
        <v>5203.6469902923036</v>
      </c>
      <c r="X88" s="43">
        <v>5203.6469902923036</v>
      </c>
      <c r="Y88" s="43">
        <v>5203.6469902923036</v>
      </c>
      <c r="Z88" s="43">
        <v>5203.6469902923036</v>
      </c>
      <c r="AA88" s="43">
        <v>5203.6469902923036</v>
      </c>
      <c r="AB88" s="43">
        <v>5203.6469902923036</v>
      </c>
      <c r="AC88" s="43">
        <v>5203.6469902923036</v>
      </c>
      <c r="AD88" s="43">
        <v>5203.6469902923036</v>
      </c>
      <c r="AE88" s="43">
        <v>5203.6469902923036</v>
      </c>
      <c r="AF88" s="43">
        <v>5203.6469902923036</v>
      </c>
      <c r="AG88" s="43">
        <v>5203.6469902923036</v>
      </c>
      <c r="AH88" s="43">
        <v>5203.6469902923036</v>
      </c>
      <c r="AI88" s="43">
        <v>5203.6469902923036</v>
      </c>
      <c r="AJ88" s="43">
        <v>5203.6469902923036</v>
      </c>
      <c r="AK88" s="43">
        <v>5203.6469902923036</v>
      </c>
      <c r="AL88" s="43">
        <v>5203.6469902923036</v>
      </c>
      <c r="AM88" s="43">
        <v>5203.6469902923036</v>
      </c>
      <c r="AN88" s="43">
        <v>5203.6469902923036</v>
      </c>
      <c r="AO88" s="43">
        <v>5203.6469902923036</v>
      </c>
      <c r="AP88" s="43">
        <v>5203.6469902923036</v>
      </c>
      <c r="AQ88" s="43">
        <v>5203.6469902923036</v>
      </c>
      <c r="AR88" s="43">
        <v>5203.6469902923036</v>
      </c>
      <c r="AS88" s="43">
        <v>5203.6469902923036</v>
      </c>
      <c r="AT88" s="43">
        <v>5203.6469902923036</v>
      </c>
      <c r="AU88" s="43">
        <v>5203.6469902923036</v>
      </c>
      <c r="AV88" s="43">
        <v>5203.6469902923036</v>
      </c>
      <c r="AW88" s="43">
        <v>5203.6469902923036</v>
      </c>
      <c r="AX88" s="43"/>
      <c r="AY88" s="43"/>
      <c r="AZ88" s="43"/>
      <c r="BA88" s="43"/>
      <c r="BB88" s="43"/>
      <c r="BC88" s="43"/>
      <c r="BD88" s="43"/>
    </row>
    <row r="89" spans="1:56" x14ac:dyDescent="0.3">
      <c r="A89" s="170"/>
      <c r="B89" s="4" t="s">
        <v>214</v>
      </c>
      <c r="D89" s="4" t="s">
        <v>88</v>
      </c>
      <c r="E89" s="43">
        <v>0</v>
      </c>
      <c r="F89" s="43">
        <v>130125.90481384413</v>
      </c>
      <c r="G89" s="43">
        <v>232198.05734452547</v>
      </c>
      <c r="H89" s="43">
        <v>330322.82066665037</v>
      </c>
      <c r="I89" s="43">
        <v>421433.72046294191</v>
      </c>
      <c r="J89" s="43">
        <v>493607.1244233771</v>
      </c>
      <c r="K89" s="43">
        <v>544898.18554603436</v>
      </c>
      <c r="L89" s="43">
        <v>576010.63784018147</v>
      </c>
      <c r="M89" s="43">
        <v>601735.85568406014</v>
      </c>
      <c r="N89" s="43">
        <v>605604.48181018408</v>
      </c>
      <c r="O89" s="43">
        <v>609170.26587959006</v>
      </c>
      <c r="P89" s="43">
        <v>612419.90796659258</v>
      </c>
      <c r="Q89" s="43">
        <v>615816.75799306738</v>
      </c>
      <c r="R89" s="43">
        <v>619369.86183597427</v>
      </c>
      <c r="S89" s="43">
        <v>622884.60554072401</v>
      </c>
      <c r="T89" s="43">
        <v>624319.41690434248</v>
      </c>
      <c r="U89" s="43">
        <v>625210.90841386432</v>
      </c>
      <c r="V89" s="43">
        <v>625343.9797523059</v>
      </c>
      <c r="W89" s="43">
        <v>625343.9797523059</v>
      </c>
      <c r="X89" s="43">
        <v>625343.9797523059</v>
      </c>
      <c r="Y89" s="43">
        <v>625343.9797523059</v>
      </c>
      <c r="Z89" s="43">
        <v>625343.9797523059</v>
      </c>
      <c r="AA89" s="43">
        <v>625343.9797523059</v>
      </c>
      <c r="AB89" s="43">
        <v>625343.9797523059</v>
      </c>
      <c r="AC89" s="43">
        <v>625343.9797523059</v>
      </c>
      <c r="AD89" s="43">
        <v>625343.9797523059</v>
      </c>
      <c r="AE89" s="43">
        <v>625343.9797523059</v>
      </c>
      <c r="AF89" s="43">
        <v>625343.9797523059</v>
      </c>
      <c r="AG89" s="43">
        <v>625343.9797523059</v>
      </c>
      <c r="AH89" s="43">
        <v>625343.9797523059</v>
      </c>
      <c r="AI89" s="43">
        <v>625343.9797523059</v>
      </c>
      <c r="AJ89" s="43">
        <v>625343.9797523059</v>
      </c>
      <c r="AK89" s="43">
        <v>625343.9797523059</v>
      </c>
      <c r="AL89" s="43">
        <v>625343.9797523059</v>
      </c>
      <c r="AM89" s="43">
        <v>625343.9797523059</v>
      </c>
      <c r="AN89" s="43">
        <v>625343.9797523059</v>
      </c>
      <c r="AO89" s="43">
        <v>625343.9797523059</v>
      </c>
      <c r="AP89" s="43">
        <v>625343.9797523059</v>
      </c>
      <c r="AQ89" s="43">
        <v>625343.9797523059</v>
      </c>
      <c r="AR89" s="43">
        <v>625343.9797523059</v>
      </c>
      <c r="AS89" s="43">
        <v>625343.9797523059</v>
      </c>
      <c r="AT89" s="43">
        <v>625343.9797523059</v>
      </c>
      <c r="AU89" s="43">
        <v>625343.9797523059</v>
      </c>
      <c r="AV89" s="43">
        <v>625343.9797523059</v>
      </c>
      <c r="AW89" s="43">
        <v>625343.9797523059</v>
      </c>
      <c r="AX89" s="43"/>
      <c r="AY89" s="43"/>
      <c r="AZ89" s="43"/>
      <c r="BA89" s="43"/>
      <c r="BB89" s="43"/>
      <c r="BC89" s="43"/>
      <c r="BD89" s="43"/>
    </row>
    <row r="90" spans="1:56" ht="16.5" x14ac:dyDescent="0.3">
      <c r="A90" s="170"/>
      <c r="B90" s="4" t="s">
        <v>331</v>
      </c>
      <c r="D90" s="4" t="s">
        <v>89</v>
      </c>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37"/>
      <c r="AY90" s="37"/>
      <c r="AZ90" s="37"/>
      <c r="BA90" s="37"/>
      <c r="BB90" s="37"/>
      <c r="BC90" s="37"/>
      <c r="BD90" s="37"/>
    </row>
    <row r="91" spans="1:56" ht="16.5" x14ac:dyDescent="0.3">
      <c r="A91" s="170"/>
      <c r="B91" s="4" t="s">
        <v>332</v>
      </c>
      <c r="D91" s="4" t="s">
        <v>42</v>
      </c>
      <c r="E91" s="35">
        <v>0</v>
      </c>
      <c r="F91" s="35">
        <v>2.8589286934389124E-3</v>
      </c>
      <c r="G91" s="35">
        <v>5.186691369808003E-3</v>
      </c>
      <c r="H91" s="35">
        <v>7.3476911329228073E-3</v>
      </c>
      <c r="I91" s="35">
        <v>9.3494414076685742E-3</v>
      </c>
      <c r="J91" s="35">
        <v>1.0935125793731685E-2</v>
      </c>
      <c r="K91" s="35">
        <v>1.2141628122915046E-2</v>
      </c>
      <c r="L91" s="35">
        <v>1.3032544972371178E-2</v>
      </c>
      <c r="M91" s="35">
        <v>1.3778602575765651E-2</v>
      </c>
      <c r="N91" s="35">
        <v>1.3907602683822559E-2</v>
      </c>
      <c r="O91" s="35">
        <v>1.4032768388681517E-2</v>
      </c>
      <c r="P91" s="35">
        <v>1.4153895574570006E-2</v>
      </c>
      <c r="Q91" s="35">
        <v>1.4281252352040193E-2</v>
      </c>
      <c r="R91" s="35">
        <v>1.4415125553347567E-2</v>
      </c>
      <c r="S91" s="35">
        <v>1.4551327506328603E-2</v>
      </c>
      <c r="T91" s="35">
        <v>1.458611971711055E-2</v>
      </c>
      <c r="U91" s="35">
        <v>1.4605706214204848E-2</v>
      </c>
      <c r="V91" s="35">
        <v>1.4608629855491256E-2</v>
      </c>
      <c r="W91" s="35">
        <v>1.4608629855491256E-2</v>
      </c>
      <c r="X91" s="35">
        <v>1.4608629855491256E-2</v>
      </c>
      <c r="Y91" s="35">
        <v>1.4608629855491256E-2</v>
      </c>
      <c r="Z91" s="35">
        <v>1.4608629855491256E-2</v>
      </c>
      <c r="AA91" s="35">
        <v>1.4608629855491256E-2</v>
      </c>
      <c r="AB91" s="35">
        <v>1.4608629855491256E-2</v>
      </c>
      <c r="AC91" s="35">
        <v>1.4608629855491256E-2</v>
      </c>
      <c r="AD91" s="35">
        <v>1.4608629855491256E-2</v>
      </c>
      <c r="AE91" s="35">
        <v>1.4608629855491256E-2</v>
      </c>
      <c r="AF91" s="35">
        <v>1.4608629855491256E-2</v>
      </c>
      <c r="AG91" s="35">
        <v>1.4608629855491256E-2</v>
      </c>
      <c r="AH91" s="35">
        <v>1.4608629855491256E-2</v>
      </c>
      <c r="AI91" s="35">
        <v>1.4608629855491256E-2</v>
      </c>
      <c r="AJ91" s="35">
        <v>1.4608629855491256E-2</v>
      </c>
      <c r="AK91" s="35">
        <v>1.4608629855491256E-2</v>
      </c>
      <c r="AL91" s="35">
        <v>1.4608629855491256E-2</v>
      </c>
      <c r="AM91" s="35">
        <v>1.4608629855491256E-2</v>
      </c>
      <c r="AN91" s="35">
        <v>1.4608629855491256E-2</v>
      </c>
      <c r="AO91" s="35">
        <v>1.4608629855491256E-2</v>
      </c>
      <c r="AP91" s="35">
        <v>1.4608629855491256E-2</v>
      </c>
      <c r="AQ91" s="35">
        <v>1.4608629855491256E-2</v>
      </c>
      <c r="AR91" s="35">
        <v>1.4608629855491256E-2</v>
      </c>
      <c r="AS91" s="35">
        <v>1.4608629855491256E-2</v>
      </c>
      <c r="AT91" s="35">
        <v>1.4608629855491256E-2</v>
      </c>
      <c r="AU91" s="35">
        <v>1.4608629855491256E-2</v>
      </c>
      <c r="AV91" s="35">
        <v>1.4608629855491256E-2</v>
      </c>
      <c r="AW91" s="35">
        <v>1.4608629855491256E-2</v>
      </c>
      <c r="AX91" s="35"/>
      <c r="AY91" s="35"/>
      <c r="AZ91" s="35"/>
      <c r="BA91" s="35"/>
      <c r="BB91" s="35"/>
      <c r="BC91" s="35"/>
      <c r="BD91" s="35"/>
    </row>
    <row r="92" spans="1:56" ht="16.5" x14ac:dyDescent="0.3">
      <c r="A92" s="170"/>
      <c r="B92" s="4" t="s">
        <v>333</v>
      </c>
      <c r="D92" s="4" t="s">
        <v>42</v>
      </c>
      <c r="E92" s="35">
        <v>0</v>
      </c>
      <c r="F92" s="35">
        <v>5.6712417866840587E-3</v>
      </c>
      <c r="G92" s="35">
        <v>1.0288812343796708E-2</v>
      </c>
      <c r="H92" s="35">
        <v>1.4575576188490223E-2</v>
      </c>
      <c r="I92" s="35">
        <v>1.8546437662124753E-2</v>
      </c>
      <c r="J92" s="35">
        <v>2.1691951424455229E-2</v>
      </c>
      <c r="K92" s="35">
        <v>2.4085283738303882E-2</v>
      </c>
      <c r="L92" s="35">
        <v>2.5852590798704538E-2</v>
      </c>
      <c r="M92" s="35">
        <v>2.7332541335895043E-2</v>
      </c>
      <c r="N92" s="35">
        <v>2.7588438170600315E-2</v>
      </c>
      <c r="O92" s="35">
        <v>2.7836728719883672E-2</v>
      </c>
      <c r="P92" s="35">
        <v>2.8077008080362568E-2</v>
      </c>
      <c r="Q92" s="35">
        <v>2.8329645048840991E-2</v>
      </c>
      <c r="R92" s="35">
        <v>2.8595208612952939E-2</v>
      </c>
      <c r="S92" s="35">
        <v>2.8865391709490724E-2</v>
      </c>
      <c r="T92" s="35">
        <v>2.8934408834713373E-2</v>
      </c>
      <c r="U92" s="35">
        <v>2.8973262465806334E-2</v>
      </c>
      <c r="V92" s="35">
        <v>2.8979062077622745E-2</v>
      </c>
      <c r="W92" s="35">
        <v>2.8979062077622745E-2</v>
      </c>
      <c r="X92" s="35">
        <v>2.8979062077622745E-2</v>
      </c>
      <c r="Y92" s="35">
        <v>2.8979062077622745E-2</v>
      </c>
      <c r="Z92" s="35">
        <v>2.8979062077622745E-2</v>
      </c>
      <c r="AA92" s="35">
        <v>2.8979062077622745E-2</v>
      </c>
      <c r="AB92" s="35">
        <v>2.8979062077622745E-2</v>
      </c>
      <c r="AC92" s="35">
        <v>2.8979062077622745E-2</v>
      </c>
      <c r="AD92" s="35">
        <v>2.8979062077622745E-2</v>
      </c>
      <c r="AE92" s="35">
        <v>2.8979062077622745E-2</v>
      </c>
      <c r="AF92" s="35">
        <v>2.8979062077622745E-2</v>
      </c>
      <c r="AG92" s="35">
        <v>2.8979062077622745E-2</v>
      </c>
      <c r="AH92" s="35">
        <v>2.8979062077622745E-2</v>
      </c>
      <c r="AI92" s="35">
        <v>2.8979062077622745E-2</v>
      </c>
      <c r="AJ92" s="35">
        <v>2.8979062077622745E-2</v>
      </c>
      <c r="AK92" s="35">
        <v>2.8979062077622745E-2</v>
      </c>
      <c r="AL92" s="35">
        <v>2.8979062077622745E-2</v>
      </c>
      <c r="AM92" s="35">
        <v>2.8979062077622745E-2</v>
      </c>
      <c r="AN92" s="35">
        <v>2.8979062077622745E-2</v>
      </c>
      <c r="AO92" s="35">
        <v>2.8979062077622745E-2</v>
      </c>
      <c r="AP92" s="35">
        <v>2.8979062077622745E-2</v>
      </c>
      <c r="AQ92" s="35">
        <v>2.8979062077622745E-2</v>
      </c>
      <c r="AR92" s="35">
        <v>2.8979062077622745E-2</v>
      </c>
      <c r="AS92" s="35">
        <v>2.8979062077622745E-2</v>
      </c>
      <c r="AT92" s="35">
        <v>2.8979062077622745E-2</v>
      </c>
      <c r="AU92" s="35">
        <v>2.8979062077622745E-2</v>
      </c>
      <c r="AV92" s="35">
        <v>2.8979062077622745E-2</v>
      </c>
      <c r="AW92" s="35">
        <v>2.8979062077622745E-2</v>
      </c>
      <c r="AX92" s="35"/>
      <c r="AY92" s="35"/>
      <c r="AZ92" s="35"/>
      <c r="BA92" s="35"/>
      <c r="BB92" s="35"/>
      <c r="BC92" s="35"/>
      <c r="BD92" s="35"/>
    </row>
    <row r="93" spans="1:56" x14ac:dyDescent="0.3">
      <c r="A93" s="170"/>
      <c r="B93" s="4" t="s">
        <v>215</v>
      </c>
      <c r="D93" s="4" t="s">
        <v>90</v>
      </c>
      <c r="E93" s="43"/>
      <c r="F93" s="43"/>
      <c r="G93" s="43"/>
      <c r="H93" s="43"/>
      <c r="I93" s="43"/>
      <c r="J93" s="43"/>
      <c r="K93" s="43"/>
      <c r="L93" s="43"/>
      <c r="M93" s="43"/>
      <c r="N93" s="43"/>
      <c r="O93" s="43"/>
      <c r="P93" s="43"/>
      <c r="Q93" s="43"/>
      <c r="R93" s="43"/>
      <c r="S93" s="43"/>
      <c r="T93" s="43"/>
      <c r="U93" s="43"/>
      <c r="V93" s="43"/>
      <c r="W93" s="43"/>
      <c r="X93" s="43"/>
      <c r="Y93" s="43"/>
      <c r="Z93" s="43"/>
      <c r="AA93" s="43"/>
      <c r="AB93" s="43"/>
      <c r="AC93" s="43"/>
      <c r="AD93" s="43"/>
      <c r="AE93" s="43"/>
      <c r="AF93" s="43"/>
      <c r="AG93" s="43"/>
      <c r="AH93" s="43"/>
      <c r="AI93" s="43"/>
      <c r="AJ93" s="43"/>
      <c r="AK93" s="43"/>
      <c r="AL93" s="43"/>
      <c r="AM93" s="43"/>
      <c r="AN93" s="43"/>
      <c r="AO93" s="43"/>
      <c r="AP93" s="43"/>
      <c r="AQ93" s="43"/>
      <c r="AR93" s="43"/>
      <c r="AS93" s="43"/>
      <c r="AT93" s="43"/>
      <c r="AU93" s="43"/>
      <c r="AV93" s="43"/>
      <c r="AW93" s="43"/>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3" sqref="C23"/>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74" t="s">
        <v>11</v>
      </c>
      <c r="B5" s="132" t="s">
        <v>160</v>
      </c>
      <c r="C5" s="135" t="s">
        <v>358</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ht="45" x14ac:dyDescent="0.25">
      <c r="A11" s="180" t="s">
        <v>300</v>
      </c>
      <c r="B11" s="61" t="s">
        <v>199</v>
      </c>
      <c r="C11" s="136" t="s">
        <v>359</v>
      </c>
    </row>
    <row r="12" spans="1:3" x14ac:dyDescent="0.25">
      <c r="A12" s="180"/>
      <c r="B12" s="61" t="s">
        <v>197</v>
      </c>
      <c r="C12" s="136"/>
    </row>
    <row r="13" spans="1:3" x14ac:dyDescent="0.25">
      <c r="A13" s="180"/>
      <c r="B13" s="61" t="s">
        <v>197</v>
      </c>
      <c r="C13" s="136"/>
    </row>
    <row r="14" spans="1:3" x14ac:dyDescent="0.25">
      <c r="A14" s="180"/>
      <c r="B14" s="61" t="s">
        <v>197</v>
      </c>
      <c r="C14" s="136"/>
    </row>
    <row r="15" spans="1:3" x14ac:dyDescent="0.25">
      <c r="A15" s="180"/>
      <c r="B15" s="61" t="s">
        <v>197</v>
      </c>
      <c r="C15" s="136"/>
    </row>
    <row r="16" spans="1:3" ht="15.75" thickBot="1" x14ac:dyDescent="0.3">
      <c r="A16" s="180"/>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360</v>
      </c>
    </row>
    <row r="20" spans="1:3" ht="60" x14ac:dyDescent="0.25">
      <c r="A20" s="178"/>
      <c r="B20" s="133" t="s">
        <v>214</v>
      </c>
      <c r="C20" s="136" t="s">
        <v>361</v>
      </c>
    </row>
    <row r="21" spans="1:3" ht="60" x14ac:dyDescent="0.25">
      <c r="A21" s="178"/>
      <c r="B21" s="133" t="s">
        <v>331</v>
      </c>
      <c r="C21" s="136" t="s">
        <v>365</v>
      </c>
    </row>
    <row r="22" spans="1:3" ht="60" x14ac:dyDescent="0.25">
      <c r="A22" s="178"/>
      <c r="B22" s="133" t="s">
        <v>332</v>
      </c>
      <c r="C22" s="136" t="s">
        <v>362</v>
      </c>
    </row>
    <row r="23" spans="1:3" ht="60" x14ac:dyDescent="0.25">
      <c r="A23" s="178"/>
      <c r="B23" s="133" t="s">
        <v>333</v>
      </c>
      <c r="C23" s="136" t="s">
        <v>363</v>
      </c>
    </row>
    <row r="24" spans="1:3" ht="60.75" thickBot="1" x14ac:dyDescent="0.3">
      <c r="A24" s="179"/>
      <c r="B24" s="134" t="s">
        <v>215</v>
      </c>
      <c r="C24" s="137" t="s">
        <v>364</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B14" sqref="B1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2.6323925296002022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3.9328088863648163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4.9820915665930725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6.4029125102324533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-0.12452000000000001</v>
      </c>
      <c r="F13" s="62">
        <f>'Option 1'!F13*1.1</f>
        <v>-0.10692</v>
      </c>
      <c r="G13" s="62">
        <f>'Option 1'!G13*1.1</f>
        <v>-9.1410000000000005E-2</v>
      </c>
      <c r="H13" s="62">
        <f>'Option 1'!H13*1.1</f>
        <v>-7.8210000000000002E-2</v>
      </c>
      <c r="I13" s="62">
        <f>'Option 1'!I13*1.1</f>
        <v>-6.7100000000000007E-2</v>
      </c>
      <c r="J13" s="62">
        <f>'Option 1'!J13*1.1</f>
        <v>-5.7200000000000001E-2</v>
      </c>
      <c r="K13" s="62">
        <f>'Option 1'!K13*1.1</f>
        <v>-4.9390000000000003E-2</v>
      </c>
      <c r="L13" s="62">
        <f>'Option 1'!L13*1.1</f>
        <v>-4.1690000000000005E-2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-0.12452000000000001</v>
      </c>
      <c r="F18" s="59">
        <f t="shared" ref="F18:AW18" si="0">SUM(F13:F17)</f>
        <v>-0.10692</v>
      </c>
      <c r="G18" s="59">
        <f t="shared" si="0"/>
        <v>-9.1410000000000005E-2</v>
      </c>
      <c r="H18" s="59">
        <f t="shared" si="0"/>
        <v>-7.8210000000000002E-2</v>
      </c>
      <c r="I18" s="59">
        <f t="shared" si="0"/>
        <v>-6.7100000000000007E-2</v>
      </c>
      <c r="J18" s="59">
        <f t="shared" si="0"/>
        <v>-5.7200000000000001E-2</v>
      </c>
      <c r="K18" s="59">
        <f t="shared" si="0"/>
        <v>-4.9390000000000003E-2</v>
      </c>
      <c r="L18" s="59">
        <f t="shared" si="0"/>
        <v>-4.1690000000000005E-2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2.2883636217779901E-3</v>
      </c>
      <c r="G19" s="33">
        <f>'Option 1'!G19</f>
        <v>4.1515676397586854E-3</v>
      </c>
      <c r="H19" s="33">
        <f>'Option 1'!H19</f>
        <v>5.8812901249440065E-3</v>
      </c>
      <c r="I19" s="33">
        <f>'Option 1'!I19</f>
        <v>7.4835450252235883E-3</v>
      </c>
      <c r="J19" s="33">
        <f>'Option 1'!J19</f>
        <v>8.7527695683245199E-3</v>
      </c>
      <c r="K19" s="33">
        <f>'Option 1'!K19</f>
        <v>9.7184865678529957E-3</v>
      </c>
      <c r="L19" s="33">
        <f>'Option 1'!L19</f>
        <v>1.043160043914447E-2</v>
      </c>
      <c r="M19" s="33">
        <f>'Option 1'!M19</f>
        <v>1.1028765063528709E-2</v>
      </c>
      <c r="N19" s="33">
        <f>'Option 1'!N19</f>
        <v>1.1132020228710104E-2</v>
      </c>
      <c r="O19" s="33">
        <f>'Option 1'!O19</f>
        <v>1.123220623417109E-2</v>
      </c>
      <c r="P19" s="33">
        <f>'Option 1'!P19</f>
        <v>1.1329159700143039E-2</v>
      </c>
      <c r="Q19" s="33">
        <f>'Option 1'!Q19</f>
        <v>1.1431099499207804E-2</v>
      </c>
      <c r="R19" s="33">
        <f>'Option 1'!R19</f>
        <v>1.1538255219637561E-2</v>
      </c>
      <c r="S19" s="33">
        <f>'Option 1'!S19</f>
        <v>1.1647274935705412E-2</v>
      </c>
      <c r="T19" s="33">
        <f>'Option 1'!T19</f>
        <v>1.1675123559442457E-2</v>
      </c>
      <c r="U19" s="33">
        <f>'Option 1'!U19</f>
        <v>1.1690801119897712E-2</v>
      </c>
      <c r="V19" s="33">
        <f>'Option 1'!V19</f>
        <v>1.1693141281223979E-2</v>
      </c>
      <c r="W19" s="33">
        <f>'Option 1'!W19</f>
        <v>1.1693141281223979E-2</v>
      </c>
      <c r="X19" s="33">
        <f>'Option 1'!X19</f>
        <v>1.1693141281223979E-2</v>
      </c>
      <c r="Y19" s="33">
        <f>'Option 1'!Y19</f>
        <v>1.1693141281223979E-2</v>
      </c>
      <c r="Z19" s="33">
        <f>'Option 1'!Z19</f>
        <v>1.1693141281223979E-2</v>
      </c>
      <c r="AA19" s="33">
        <f>'Option 1'!AA19</f>
        <v>1.1693141281223979E-2</v>
      </c>
      <c r="AB19" s="33">
        <f>'Option 1'!AB19</f>
        <v>1.1693141281223979E-2</v>
      </c>
      <c r="AC19" s="33">
        <f>'Option 1'!AC19</f>
        <v>1.1693141281223979E-2</v>
      </c>
      <c r="AD19" s="33">
        <f>'Option 1'!AD19</f>
        <v>1.1693141281223979E-2</v>
      </c>
      <c r="AE19" s="33">
        <f>'Option 1'!AE19</f>
        <v>1.1693141281223979E-2</v>
      </c>
      <c r="AF19" s="33">
        <f>'Option 1'!AF19</f>
        <v>1.1693141281223979E-2</v>
      </c>
      <c r="AG19" s="33">
        <f>'Option 1'!AG19</f>
        <v>1.1693141281223979E-2</v>
      </c>
      <c r="AH19" s="33">
        <f>'Option 1'!AH19</f>
        <v>1.1693141281223979E-2</v>
      </c>
      <c r="AI19" s="33">
        <f>'Option 1'!AI19</f>
        <v>1.1693141281223979E-2</v>
      </c>
      <c r="AJ19" s="33">
        <f>'Option 1'!AJ19</f>
        <v>1.1693141281223979E-2</v>
      </c>
      <c r="AK19" s="33">
        <f>'Option 1'!AK19</f>
        <v>1.1693141281223979E-2</v>
      </c>
      <c r="AL19" s="33">
        <f>'Option 1'!AL19</f>
        <v>1.1693141281223979E-2</v>
      </c>
      <c r="AM19" s="33">
        <f>'Option 1'!AM19</f>
        <v>1.1693141281223979E-2</v>
      </c>
      <c r="AN19" s="33">
        <f>'Option 1'!AN19</f>
        <v>1.1693141281223979E-2</v>
      </c>
      <c r="AO19" s="33">
        <f>'Option 1'!AO19</f>
        <v>1.1693141281223979E-2</v>
      </c>
      <c r="AP19" s="33">
        <f>'Option 1'!AP19</f>
        <v>1.1693141281223979E-2</v>
      </c>
      <c r="AQ19" s="33">
        <f>'Option 1'!AQ19</f>
        <v>1.1693141281223979E-2</v>
      </c>
      <c r="AR19" s="33">
        <f>'Option 1'!AR19</f>
        <v>1.1693141281223979E-2</v>
      </c>
      <c r="AS19" s="33">
        <f>'Option 1'!AS19</f>
        <v>1.1693141281223979E-2</v>
      </c>
      <c r="AT19" s="33">
        <f>'Option 1'!AT19</f>
        <v>1.1693141281223979E-2</v>
      </c>
      <c r="AU19" s="33">
        <f>'Option 1'!AU19</f>
        <v>1.1693141281223979E-2</v>
      </c>
      <c r="AV19" s="33">
        <f>'Option 1'!AV19</f>
        <v>1.1693141281223979E-2</v>
      </c>
      <c r="AW19" s="33">
        <f>'Option 1'!AW19</f>
        <v>1.1693141281223979E-2</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2.2883636217779901E-3</v>
      </c>
      <c r="G25" s="67">
        <f t="shared" si="1"/>
        <v>4.1515676397586854E-3</v>
      </c>
      <c r="H25" s="67">
        <f t="shared" si="1"/>
        <v>5.8812901249440065E-3</v>
      </c>
      <c r="I25" s="67">
        <f t="shared" si="1"/>
        <v>7.4835450252235883E-3</v>
      </c>
      <c r="J25" s="67">
        <f t="shared" si="1"/>
        <v>8.7527695683245199E-3</v>
      </c>
      <c r="K25" s="67">
        <f t="shared" si="1"/>
        <v>9.7184865678529957E-3</v>
      </c>
      <c r="L25" s="67">
        <f t="shared" si="1"/>
        <v>1.043160043914447E-2</v>
      </c>
      <c r="M25" s="67">
        <f t="shared" si="1"/>
        <v>1.1028765063528709E-2</v>
      </c>
      <c r="N25" s="67">
        <f t="shared" si="1"/>
        <v>1.1132020228710104E-2</v>
      </c>
      <c r="O25" s="67">
        <f t="shared" si="1"/>
        <v>1.123220623417109E-2</v>
      </c>
      <c r="P25" s="67">
        <f t="shared" si="1"/>
        <v>1.1329159700143039E-2</v>
      </c>
      <c r="Q25" s="67">
        <f t="shared" si="1"/>
        <v>1.1431099499207804E-2</v>
      </c>
      <c r="R25" s="67">
        <f t="shared" si="1"/>
        <v>1.1538255219637561E-2</v>
      </c>
      <c r="S25" s="67">
        <f t="shared" si="1"/>
        <v>1.1647274935705412E-2</v>
      </c>
      <c r="T25" s="67">
        <f t="shared" si="1"/>
        <v>1.1675123559442457E-2</v>
      </c>
      <c r="U25" s="67">
        <f t="shared" si="1"/>
        <v>1.1690801119897712E-2</v>
      </c>
      <c r="V25" s="67">
        <f t="shared" si="1"/>
        <v>1.1693141281223979E-2</v>
      </c>
      <c r="W25" s="67">
        <f t="shared" si="1"/>
        <v>1.1693141281223979E-2</v>
      </c>
      <c r="X25" s="67">
        <f t="shared" si="1"/>
        <v>1.1693141281223979E-2</v>
      </c>
      <c r="Y25" s="67">
        <f t="shared" si="1"/>
        <v>1.1693141281223979E-2</v>
      </c>
      <c r="Z25" s="67">
        <f t="shared" si="1"/>
        <v>1.1693141281223979E-2</v>
      </c>
      <c r="AA25" s="67">
        <f t="shared" si="1"/>
        <v>1.1693141281223979E-2</v>
      </c>
      <c r="AB25" s="67">
        <f t="shared" si="1"/>
        <v>1.1693141281223979E-2</v>
      </c>
      <c r="AC25" s="67">
        <f t="shared" si="1"/>
        <v>1.1693141281223979E-2</v>
      </c>
      <c r="AD25" s="67">
        <f t="shared" si="1"/>
        <v>1.1693141281223979E-2</v>
      </c>
      <c r="AE25" s="67">
        <f t="shared" si="1"/>
        <v>1.1693141281223979E-2</v>
      </c>
      <c r="AF25" s="67">
        <f t="shared" si="1"/>
        <v>1.1693141281223979E-2</v>
      </c>
      <c r="AG25" s="67">
        <f t="shared" si="1"/>
        <v>1.1693141281223979E-2</v>
      </c>
      <c r="AH25" s="67">
        <f t="shared" si="1"/>
        <v>1.1693141281223979E-2</v>
      </c>
      <c r="AI25" s="67">
        <f t="shared" si="1"/>
        <v>1.1693141281223979E-2</v>
      </c>
      <c r="AJ25" s="67">
        <f t="shared" si="1"/>
        <v>1.1693141281223979E-2</v>
      </c>
      <c r="AK25" s="67">
        <f t="shared" si="1"/>
        <v>1.1693141281223979E-2</v>
      </c>
      <c r="AL25" s="67">
        <f t="shared" si="1"/>
        <v>1.1693141281223979E-2</v>
      </c>
      <c r="AM25" s="67">
        <f t="shared" si="1"/>
        <v>1.1693141281223979E-2</v>
      </c>
      <c r="AN25" s="67">
        <f t="shared" si="1"/>
        <v>1.1693141281223979E-2</v>
      </c>
      <c r="AO25" s="67">
        <f t="shared" si="1"/>
        <v>1.1693141281223979E-2</v>
      </c>
      <c r="AP25" s="67">
        <f t="shared" si="1"/>
        <v>1.1693141281223979E-2</v>
      </c>
      <c r="AQ25" s="67">
        <f t="shared" si="1"/>
        <v>1.1693141281223979E-2</v>
      </c>
      <c r="AR25" s="67">
        <f t="shared" si="1"/>
        <v>1.1693141281223979E-2</v>
      </c>
      <c r="AS25" s="67">
        <f t="shared" si="1"/>
        <v>1.1693141281223979E-2</v>
      </c>
      <c r="AT25" s="67">
        <f t="shared" si="1"/>
        <v>1.1693141281223979E-2</v>
      </c>
      <c r="AU25" s="67">
        <f t="shared" si="1"/>
        <v>1.1693141281223979E-2</v>
      </c>
      <c r="AV25" s="67">
        <f t="shared" si="1"/>
        <v>1.1693141281223979E-2</v>
      </c>
      <c r="AW25" s="67">
        <f t="shared" si="1"/>
        <v>1.1693141281223979E-2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-0.12452000000000001</v>
      </c>
      <c r="F26" s="59">
        <f t="shared" ref="F26:BD26" si="2">F18+F25</f>
        <v>-0.10463163637822201</v>
      </c>
      <c r="G26" s="59">
        <f t="shared" si="2"/>
        <v>-8.725843236024132E-2</v>
      </c>
      <c r="H26" s="59">
        <f t="shared" si="2"/>
        <v>-7.2328709875055991E-2</v>
      </c>
      <c r="I26" s="59">
        <f t="shared" si="2"/>
        <v>-5.9616454974776419E-2</v>
      </c>
      <c r="J26" s="59">
        <f t="shared" si="2"/>
        <v>-4.8447230431675481E-2</v>
      </c>
      <c r="K26" s="59">
        <f t="shared" si="2"/>
        <v>-3.9671513432147004E-2</v>
      </c>
      <c r="L26" s="59">
        <f t="shared" si="2"/>
        <v>-3.1258399560855535E-2</v>
      </c>
      <c r="M26" s="59">
        <f t="shared" si="2"/>
        <v>1.1028765063528709E-2</v>
      </c>
      <c r="N26" s="59">
        <f t="shared" si="2"/>
        <v>1.1132020228710104E-2</v>
      </c>
      <c r="O26" s="59">
        <f t="shared" si="2"/>
        <v>1.123220623417109E-2</v>
      </c>
      <c r="P26" s="59">
        <f t="shared" si="2"/>
        <v>1.1329159700143039E-2</v>
      </c>
      <c r="Q26" s="59">
        <f t="shared" si="2"/>
        <v>1.1431099499207804E-2</v>
      </c>
      <c r="R26" s="59">
        <f t="shared" si="2"/>
        <v>1.1538255219637561E-2</v>
      </c>
      <c r="S26" s="59">
        <f t="shared" si="2"/>
        <v>1.1647274935705412E-2</v>
      </c>
      <c r="T26" s="59">
        <f t="shared" si="2"/>
        <v>1.1675123559442457E-2</v>
      </c>
      <c r="U26" s="59">
        <f t="shared" si="2"/>
        <v>1.1690801119897712E-2</v>
      </c>
      <c r="V26" s="59">
        <f t="shared" si="2"/>
        <v>1.1693141281223979E-2</v>
      </c>
      <c r="W26" s="59">
        <f t="shared" si="2"/>
        <v>1.1693141281223979E-2</v>
      </c>
      <c r="X26" s="59">
        <f t="shared" si="2"/>
        <v>1.1693141281223979E-2</v>
      </c>
      <c r="Y26" s="59">
        <f t="shared" si="2"/>
        <v>1.1693141281223979E-2</v>
      </c>
      <c r="Z26" s="59">
        <f t="shared" si="2"/>
        <v>1.1693141281223979E-2</v>
      </c>
      <c r="AA26" s="59">
        <f t="shared" si="2"/>
        <v>1.1693141281223979E-2</v>
      </c>
      <c r="AB26" s="59">
        <f t="shared" si="2"/>
        <v>1.1693141281223979E-2</v>
      </c>
      <c r="AC26" s="59">
        <f t="shared" si="2"/>
        <v>1.1693141281223979E-2</v>
      </c>
      <c r="AD26" s="59">
        <f t="shared" si="2"/>
        <v>1.1693141281223979E-2</v>
      </c>
      <c r="AE26" s="59">
        <f t="shared" si="2"/>
        <v>1.1693141281223979E-2</v>
      </c>
      <c r="AF26" s="59">
        <f t="shared" si="2"/>
        <v>1.1693141281223979E-2</v>
      </c>
      <c r="AG26" s="59">
        <f t="shared" si="2"/>
        <v>1.1693141281223979E-2</v>
      </c>
      <c r="AH26" s="59">
        <f t="shared" si="2"/>
        <v>1.1693141281223979E-2</v>
      </c>
      <c r="AI26" s="59">
        <f t="shared" si="2"/>
        <v>1.1693141281223979E-2</v>
      </c>
      <c r="AJ26" s="59">
        <f t="shared" si="2"/>
        <v>1.1693141281223979E-2</v>
      </c>
      <c r="AK26" s="59">
        <f t="shared" si="2"/>
        <v>1.1693141281223979E-2</v>
      </c>
      <c r="AL26" s="59">
        <f t="shared" si="2"/>
        <v>1.1693141281223979E-2</v>
      </c>
      <c r="AM26" s="59">
        <f t="shared" si="2"/>
        <v>1.1693141281223979E-2</v>
      </c>
      <c r="AN26" s="59">
        <f t="shared" si="2"/>
        <v>1.1693141281223979E-2</v>
      </c>
      <c r="AO26" s="59">
        <f t="shared" si="2"/>
        <v>1.1693141281223979E-2</v>
      </c>
      <c r="AP26" s="59">
        <f t="shared" si="2"/>
        <v>1.1693141281223979E-2</v>
      </c>
      <c r="AQ26" s="59">
        <f t="shared" si="2"/>
        <v>1.1693141281223979E-2</v>
      </c>
      <c r="AR26" s="59">
        <f t="shared" si="2"/>
        <v>1.1693141281223979E-2</v>
      </c>
      <c r="AS26" s="59">
        <f t="shared" si="2"/>
        <v>1.1693141281223979E-2</v>
      </c>
      <c r="AT26" s="59">
        <f t="shared" si="2"/>
        <v>1.1693141281223979E-2</v>
      </c>
      <c r="AU26" s="59">
        <f t="shared" si="2"/>
        <v>1.1693141281223979E-2</v>
      </c>
      <c r="AV26" s="59">
        <f t="shared" si="2"/>
        <v>1.1693141281223979E-2</v>
      </c>
      <c r="AW26" s="59">
        <f t="shared" si="2"/>
        <v>1.1693141281223979E-2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-9.961600000000001E-2</v>
      </c>
      <c r="F28" s="34">
        <f t="shared" ref="F28:AW28" si="4">F26*F27</f>
        <v>-8.3705309102577619E-2</v>
      </c>
      <c r="G28" s="34">
        <f t="shared" si="4"/>
        <v>-6.9806745888193064E-2</v>
      </c>
      <c r="H28" s="34">
        <f t="shared" si="4"/>
        <v>-5.7862967900044797E-2</v>
      </c>
      <c r="I28" s="34">
        <f t="shared" si="4"/>
        <v>-4.7693163979821138E-2</v>
      </c>
      <c r="J28" s="34">
        <f t="shared" si="4"/>
        <v>-3.8757784345340385E-2</v>
      </c>
      <c r="K28" s="34">
        <f t="shared" si="4"/>
        <v>-3.1737210745717608E-2</v>
      </c>
      <c r="L28" s="34">
        <f t="shared" si="4"/>
        <v>-2.5006719648684429E-2</v>
      </c>
      <c r="M28" s="34">
        <f t="shared" si="4"/>
        <v>8.8230120508229672E-3</v>
      </c>
      <c r="N28" s="34">
        <f t="shared" si="4"/>
        <v>8.9056161829680833E-3</v>
      </c>
      <c r="O28" s="34">
        <f t="shared" si="4"/>
        <v>8.9857649873368722E-3</v>
      </c>
      <c r="P28" s="34">
        <f t="shared" si="4"/>
        <v>9.063327760114431E-3</v>
      </c>
      <c r="Q28" s="34">
        <f t="shared" si="4"/>
        <v>9.144879599366244E-3</v>
      </c>
      <c r="R28" s="34">
        <f t="shared" si="4"/>
        <v>9.2306041757100488E-3</v>
      </c>
      <c r="S28" s="34">
        <f t="shared" si="4"/>
        <v>9.3178199485643293E-3</v>
      </c>
      <c r="T28" s="34">
        <f t="shared" si="4"/>
        <v>9.340098847553966E-3</v>
      </c>
      <c r="U28" s="34">
        <f t="shared" si="4"/>
        <v>9.3526408959181701E-3</v>
      </c>
      <c r="V28" s="34">
        <f t="shared" si="4"/>
        <v>9.3545130249791837E-3</v>
      </c>
      <c r="W28" s="34">
        <f t="shared" si="4"/>
        <v>9.3545130249791837E-3</v>
      </c>
      <c r="X28" s="34">
        <f t="shared" si="4"/>
        <v>9.3545130249791837E-3</v>
      </c>
      <c r="Y28" s="34">
        <f t="shared" si="4"/>
        <v>9.3545130249791837E-3</v>
      </c>
      <c r="Z28" s="34">
        <f t="shared" si="4"/>
        <v>9.3545130249791837E-3</v>
      </c>
      <c r="AA28" s="34">
        <f t="shared" si="4"/>
        <v>9.3545130249791837E-3</v>
      </c>
      <c r="AB28" s="34">
        <f t="shared" si="4"/>
        <v>9.3545130249791837E-3</v>
      </c>
      <c r="AC28" s="34">
        <f t="shared" si="4"/>
        <v>9.3545130249791837E-3</v>
      </c>
      <c r="AD28" s="34">
        <f t="shared" si="4"/>
        <v>9.3545130249791837E-3</v>
      </c>
      <c r="AE28" s="34">
        <f t="shared" si="4"/>
        <v>9.3545130249791837E-3</v>
      </c>
      <c r="AF28" s="34">
        <f t="shared" si="4"/>
        <v>9.3545130249791837E-3</v>
      </c>
      <c r="AG28" s="34">
        <f t="shared" si="4"/>
        <v>9.3545130249791837E-3</v>
      </c>
      <c r="AH28" s="34">
        <f t="shared" si="4"/>
        <v>9.3545130249791837E-3</v>
      </c>
      <c r="AI28" s="34">
        <f t="shared" si="4"/>
        <v>9.3545130249791837E-3</v>
      </c>
      <c r="AJ28" s="34">
        <f t="shared" si="4"/>
        <v>9.3545130249791837E-3</v>
      </c>
      <c r="AK28" s="34">
        <f t="shared" si="4"/>
        <v>9.3545130249791837E-3</v>
      </c>
      <c r="AL28" s="34">
        <f t="shared" si="4"/>
        <v>9.3545130249791837E-3</v>
      </c>
      <c r="AM28" s="34">
        <f t="shared" si="4"/>
        <v>9.3545130249791837E-3</v>
      </c>
      <c r="AN28" s="34">
        <f t="shared" si="4"/>
        <v>9.3545130249791837E-3</v>
      </c>
      <c r="AO28" s="34">
        <f t="shared" si="4"/>
        <v>9.3545130249791837E-3</v>
      </c>
      <c r="AP28" s="34">
        <f t="shared" si="4"/>
        <v>9.3545130249791837E-3</v>
      </c>
      <c r="AQ28" s="34">
        <f t="shared" si="4"/>
        <v>9.3545130249791837E-3</v>
      </c>
      <c r="AR28" s="34">
        <f t="shared" si="4"/>
        <v>9.3545130249791837E-3</v>
      </c>
      <c r="AS28" s="34">
        <f t="shared" si="4"/>
        <v>9.3545130249791837E-3</v>
      </c>
      <c r="AT28" s="34">
        <f t="shared" si="4"/>
        <v>9.3545130249791837E-3</v>
      </c>
      <c r="AU28" s="34">
        <f t="shared" si="4"/>
        <v>9.3545130249791837E-3</v>
      </c>
      <c r="AV28" s="34">
        <f t="shared" si="4"/>
        <v>9.3545130249791837E-3</v>
      </c>
      <c r="AW28" s="34">
        <f t="shared" si="4"/>
        <v>9.3545130249791837E-3</v>
      </c>
      <c r="AX28" s="34"/>
      <c r="AY28" s="34"/>
      <c r="AZ28" s="34"/>
      <c r="BA28" s="34"/>
      <c r="BB28" s="34"/>
      <c r="BC28" s="34"/>
      <c r="BD28" s="34"/>
    </row>
    <row r="29" spans="1:56" x14ac:dyDescent="0.3">
      <c r="A29" s="115"/>
      <c r="B29" s="9" t="s">
        <v>92</v>
      </c>
      <c r="C29" s="11" t="s">
        <v>44</v>
      </c>
      <c r="D29" s="9" t="s">
        <v>40</v>
      </c>
      <c r="E29" s="34">
        <f>E26-E28</f>
        <v>-2.4903999999999996E-2</v>
      </c>
      <c r="F29" s="34">
        <f t="shared" ref="F29:AW29" si="5">F26-F28</f>
        <v>-2.0926327275644391E-2</v>
      </c>
      <c r="G29" s="34">
        <f t="shared" si="5"/>
        <v>-1.7451686472048256E-2</v>
      </c>
      <c r="H29" s="34">
        <f t="shared" si="5"/>
        <v>-1.4465741975011194E-2</v>
      </c>
      <c r="I29" s="34">
        <f t="shared" si="5"/>
        <v>-1.1923290994955281E-2</v>
      </c>
      <c r="J29" s="34">
        <f t="shared" si="5"/>
        <v>-9.6894460863350962E-3</v>
      </c>
      <c r="K29" s="34">
        <f t="shared" si="5"/>
        <v>-7.9343026864293967E-3</v>
      </c>
      <c r="L29" s="34">
        <f t="shared" si="5"/>
        <v>-6.2516799121711056E-3</v>
      </c>
      <c r="M29" s="34">
        <f t="shared" si="5"/>
        <v>2.2057530127057422E-3</v>
      </c>
      <c r="N29" s="34">
        <f t="shared" si="5"/>
        <v>2.2264040457420208E-3</v>
      </c>
      <c r="O29" s="34">
        <f t="shared" si="5"/>
        <v>2.2464412468342181E-3</v>
      </c>
      <c r="P29" s="34">
        <f t="shared" si="5"/>
        <v>2.2658319400286082E-3</v>
      </c>
      <c r="Q29" s="34">
        <f t="shared" si="5"/>
        <v>2.2862198998415597E-3</v>
      </c>
      <c r="R29" s="34">
        <f t="shared" si="5"/>
        <v>2.3076510439275118E-3</v>
      </c>
      <c r="S29" s="34">
        <f t="shared" si="5"/>
        <v>2.3294549871410823E-3</v>
      </c>
      <c r="T29" s="34">
        <f t="shared" si="5"/>
        <v>2.3350247118884906E-3</v>
      </c>
      <c r="U29" s="34">
        <f t="shared" si="5"/>
        <v>2.3381602239795421E-3</v>
      </c>
      <c r="V29" s="34">
        <f t="shared" si="5"/>
        <v>2.3386282562447951E-3</v>
      </c>
      <c r="W29" s="34">
        <f t="shared" si="5"/>
        <v>2.3386282562447951E-3</v>
      </c>
      <c r="X29" s="34">
        <f t="shared" si="5"/>
        <v>2.3386282562447951E-3</v>
      </c>
      <c r="Y29" s="34">
        <f t="shared" si="5"/>
        <v>2.3386282562447951E-3</v>
      </c>
      <c r="Z29" s="34">
        <f t="shared" si="5"/>
        <v>2.3386282562447951E-3</v>
      </c>
      <c r="AA29" s="34">
        <f t="shared" si="5"/>
        <v>2.3386282562447951E-3</v>
      </c>
      <c r="AB29" s="34">
        <f t="shared" si="5"/>
        <v>2.3386282562447951E-3</v>
      </c>
      <c r="AC29" s="34">
        <f t="shared" si="5"/>
        <v>2.3386282562447951E-3</v>
      </c>
      <c r="AD29" s="34">
        <f t="shared" si="5"/>
        <v>2.3386282562447951E-3</v>
      </c>
      <c r="AE29" s="34">
        <f t="shared" si="5"/>
        <v>2.3386282562447951E-3</v>
      </c>
      <c r="AF29" s="34">
        <f t="shared" si="5"/>
        <v>2.3386282562447951E-3</v>
      </c>
      <c r="AG29" s="34">
        <f t="shared" si="5"/>
        <v>2.3386282562447951E-3</v>
      </c>
      <c r="AH29" s="34">
        <f t="shared" si="5"/>
        <v>2.3386282562447951E-3</v>
      </c>
      <c r="AI29" s="34">
        <f t="shared" si="5"/>
        <v>2.3386282562447951E-3</v>
      </c>
      <c r="AJ29" s="34">
        <f t="shared" si="5"/>
        <v>2.3386282562447951E-3</v>
      </c>
      <c r="AK29" s="34">
        <f t="shared" si="5"/>
        <v>2.3386282562447951E-3</v>
      </c>
      <c r="AL29" s="34">
        <f t="shared" si="5"/>
        <v>2.3386282562447951E-3</v>
      </c>
      <c r="AM29" s="34">
        <f t="shared" si="5"/>
        <v>2.3386282562447951E-3</v>
      </c>
      <c r="AN29" s="34">
        <f t="shared" si="5"/>
        <v>2.3386282562447951E-3</v>
      </c>
      <c r="AO29" s="34">
        <f t="shared" si="5"/>
        <v>2.3386282562447951E-3</v>
      </c>
      <c r="AP29" s="34">
        <f t="shared" si="5"/>
        <v>2.3386282562447951E-3</v>
      </c>
      <c r="AQ29" s="34">
        <f t="shared" si="5"/>
        <v>2.3386282562447951E-3</v>
      </c>
      <c r="AR29" s="34">
        <f t="shared" si="5"/>
        <v>2.3386282562447951E-3</v>
      </c>
      <c r="AS29" s="34">
        <f t="shared" si="5"/>
        <v>2.3386282562447951E-3</v>
      </c>
      <c r="AT29" s="34">
        <f t="shared" si="5"/>
        <v>2.3386282562447951E-3</v>
      </c>
      <c r="AU29" s="34">
        <f t="shared" si="5"/>
        <v>2.3386282562447951E-3</v>
      </c>
      <c r="AV29" s="34">
        <f t="shared" si="5"/>
        <v>2.3386282562447951E-3</v>
      </c>
      <c r="AW29" s="34">
        <f t="shared" si="5"/>
        <v>2.3386282562447951E-3</v>
      </c>
      <c r="AX29" s="34"/>
      <c r="AY29" s="34"/>
      <c r="AZ29" s="34"/>
      <c r="BA29" s="34"/>
      <c r="BB29" s="34"/>
      <c r="BC29" s="34"/>
      <c r="BD29" s="34"/>
    </row>
    <row r="30" spans="1:56" ht="16.5" hidden="1" customHeight="1" outlineLevel="1" x14ac:dyDescent="0.35">
      <c r="A30" s="115"/>
      <c r="B30" s="9" t="s">
        <v>1</v>
      </c>
      <c r="C30" s="11" t="s">
        <v>53</v>
      </c>
      <c r="D30" s="9" t="s">
        <v>40</v>
      </c>
      <c r="F30" s="34">
        <f>$E$28/'Fixed data'!$C$7</f>
        <v>-2.2136888888888893E-3</v>
      </c>
      <c r="G30" s="34">
        <f>$E$28/'Fixed data'!$C$7</f>
        <v>-2.2136888888888893E-3</v>
      </c>
      <c r="H30" s="34">
        <f>$E$28/'Fixed data'!$C$7</f>
        <v>-2.2136888888888893E-3</v>
      </c>
      <c r="I30" s="34">
        <f>$E$28/'Fixed data'!$C$7</f>
        <v>-2.2136888888888893E-3</v>
      </c>
      <c r="J30" s="34">
        <f>$E$28/'Fixed data'!$C$7</f>
        <v>-2.2136888888888893E-3</v>
      </c>
      <c r="K30" s="34">
        <f>$E$28/'Fixed data'!$C$7</f>
        <v>-2.2136888888888893E-3</v>
      </c>
      <c r="L30" s="34">
        <f>$E$28/'Fixed data'!$C$7</f>
        <v>-2.2136888888888893E-3</v>
      </c>
      <c r="M30" s="34">
        <f>$E$28/'Fixed data'!$C$7</f>
        <v>-2.2136888888888893E-3</v>
      </c>
      <c r="N30" s="34">
        <f>$E$28/'Fixed data'!$C$7</f>
        <v>-2.2136888888888893E-3</v>
      </c>
      <c r="O30" s="34">
        <f>$E$28/'Fixed data'!$C$7</f>
        <v>-2.2136888888888893E-3</v>
      </c>
      <c r="P30" s="34">
        <f>$E$28/'Fixed data'!$C$7</f>
        <v>-2.2136888888888893E-3</v>
      </c>
      <c r="Q30" s="34">
        <f>$E$28/'Fixed data'!$C$7</f>
        <v>-2.2136888888888893E-3</v>
      </c>
      <c r="R30" s="34">
        <f>$E$28/'Fixed data'!$C$7</f>
        <v>-2.2136888888888893E-3</v>
      </c>
      <c r="S30" s="34">
        <f>$E$28/'Fixed data'!$C$7</f>
        <v>-2.2136888888888893E-3</v>
      </c>
      <c r="T30" s="34">
        <f>$E$28/'Fixed data'!$C$7</f>
        <v>-2.2136888888888893E-3</v>
      </c>
      <c r="U30" s="34">
        <f>$E$28/'Fixed data'!$C$7</f>
        <v>-2.2136888888888893E-3</v>
      </c>
      <c r="V30" s="34">
        <f>$E$28/'Fixed data'!$C$7</f>
        <v>-2.2136888888888893E-3</v>
      </c>
      <c r="W30" s="34">
        <f>$E$28/'Fixed data'!$C$7</f>
        <v>-2.2136888888888893E-3</v>
      </c>
      <c r="X30" s="34">
        <f>$E$28/'Fixed data'!$C$7</f>
        <v>-2.2136888888888893E-3</v>
      </c>
      <c r="Y30" s="34">
        <f>$E$28/'Fixed data'!$C$7</f>
        <v>-2.2136888888888893E-3</v>
      </c>
      <c r="Z30" s="34">
        <f>$E$28/'Fixed data'!$C$7</f>
        <v>-2.2136888888888893E-3</v>
      </c>
      <c r="AA30" s="34">
        <f>$E$28/'Fixed data'!$C$7</f>
        <v>-2.2136888888888893E-3</v>
      </c>
      <c r="AB30" s="34">
        <f>$E$28/'Fixed data'!$C$7</f>
        <v>-2.2136888888888893E-3</v>
      </c>
      <c r="AC30" s="34">
        <f>$E$28/'Fixed data'!$C$7</f>
        <v>-2.2136888888888893E-3</v>
      </c>
      <c r="AD30" s="34">
        <f>$E$28/'Fixed data'!$C$7</f>
        <v>-2.2136888888888893E-3</v>
      </c>
      <c r="AE30" s="34">
        <f>$E$28/'Fixed data'!$C$7</f>
        <v>-2.2136888888888893E-3</v>
      </c>
      <c r="AF30" s="34">
        <f>$E$28/'Fixed data'!$C$7</f>
        <v>-2.2136888888888893E-3</v>
      </c>
      <c r="AG30" s="34">
        <f>$E$28/'Fixed data'!$C$7</f>
        <v>-2.2136888888888893E-3</v>
      </c>
      <c r="AH30" s="34">
        <f>$E$28/'Fixed data'!$C$7</f>
        <v>-2.2136888888888893E-3</v>
      </c>
      <c r="AI30" s="34">
        <f>$E$28/'Fixed data'!$C$7</f>
        <v>-2.2136888888888893E-3</v>
      </c>
      <c r="AJ30" s="34">
        <f>$E$28/'Fixed data'!$C$7</f>
        <v>-2.2136888888888893E-3</v>
      </c>
      <c r="AK30" s="34">
        <f>$E$28/'Fixed data'!$C$7</f>
        <v>-2.2136888888888893E-3</v>
      </c>
      <c r="AL30" s="34">
        <f>$E$28/'Fixed data'!$C$7</f>
        <v>-2.2136888888888893E-3</v>
      </c>
      <c r="AM30" s="34">
        <f>$E$28/'Fixed data'!$C$7</f>
        <v>-2.2136888888888893E-3</v>
      </c>
      <c r="AN30" s="34">
        <f>$E$28/'Fixed data'!$C$7</f>
        <v>-2.2136888888888893E-3</v>
      </c>
      <c r="AO30" s="34">
        <f>$E$28/'Fixed data'!$C$7</f>
        <v>-2.2136888888888893E-3</v>
      </c>
      <c r="AP30" s="34">
        <f>$E$28/'Fixed data'!$C$7</f>
        <v>-2.2136888888888893E-3</v>
      </c>
      <c r="AQ30" s="34">
        <f>$E$28/'Fixed data'!$C$7</f>
        <v>-2.2136888888888893E-3</v>
      </c>
      <c r="AR30" s="34">
        <f>$E$28/'Fixed data'!$C$7</f>
        <v>-2.2136888888888893E-3</v>
      </c>
      <c r="AS30" s="34">
        <f>$E$28/'Fixed data'!$C$7</f>
        <v>-2.2136888888888893E-3</v>
      </c>
      <c r="AT30" s="34">
        <f>$E$28/'Fixed data'!$C$7</f>
        <v>-2.2136888888888893E-3</v>
      </c>
      <c r="AU30" s="34">
        <f>$E$28/'Fixed data'!$C$7</f>
        <v>-2.2136888888888893E-3</v>
      </c>
      <c r="AV30" s="34">
        <f>$E$28/'Fixed data'!$C$7</f>
        <v>-2.2136888888888893E-3</v>
      </c>
      <c r="AW30" s="34">
        <f>$E$28/'Fixed data'!$C$7</f>
        <v>-2.2136888888888893E-3</v>
      </c>
      <c r="AX30" s="34">
        <f>$E$28/'Fixed data'!$C$7</f>
        <v>-2.2136888888888893E-3</v>
      </c>
      <c r="AY30" s="34"/>
      <c r="AZ30" s="34"/>
      <c r="BA30" s="34"/>
      <c r="BB30" s="34"/>
      <c r="BC30" s="34"/>
      <c r="BD30" s="34"/>
    </row>
    <row r="31" spans="1:56" ht="16.5" hidden="1" customHeight="1" outlineLevel="1" x14ac:dyDescent="0.35">
      <c r="A31" s="115"/>
      <c r="B31" s="9" t="s">
        <v>2</v>
      </c>
      <c r="C31" s="11" t="s">
        <v>54</v>
      </c>
      <c r="D31" s="9" t="s">
        <v>40</v>
      </c>
      <c r="F31" s="34"/>
      <c r="G31" s="34">
        <f>$F$28/'Fixed data'!$C$7</f>
        <v>-1.8601179800572804E-3</v>
      </c>
      <c r="H31" s="34">
        <f>$F$28/'Fixed data'!$C$7</f>
        <v>-1.8601179800572804E-3</v>
      </c>
      <c r="I31" s="34">
        <f>$F$28/'Fixed data'!$C$7</f>
        <v>-1.8601179800572804E-3</v>
      </c>
      <c r="J31" s="34">
        <f>$F$28/'Fixed data'!$C$7</f>
        <v>-1.8601179800572804E-3</v>
      </c>
      <c r="K31" s="34">
        <f>$F$28/'Fixed data'!$C$7</f>
        <v>-1.8601179800572804E-3</v>
      </c>
      <c r="L31" s="34">
        <f>$F$28/'Fixed data'!$C$7</f>
        <v>-1.8601179800572804E-3</v>
      </c>
      <c r="M31" s="34">
        <f>$F$28/'Fixed data'!$C$7</f>
        <v>-1.8601179800572804E-3</v>
      </c>
      <c r="N31" s="34">
        <f>$F$28/'Fixed data'!$C$7</f>
        <v>-1.8601179800572804E-3</v>
      </c>
      <c r="O31" s="34">
        <f>$F$28/'Fixed data'!$C$7</f>
        <v>-1.8601179800572804E-3</v>
      </c>
      <c r="P31" s="34">
        <f>$F$28/'Fixed data'!$C$7</f>
        <v>-1.8601179800572804E-3</v>
      </c>
      <c r="Q31" s="34">
        <f>$F$28/'Fixed data'!$C$7</f>
        <v>-1.8601179800572804E-3</v>
      </c>
      <c r="R31" s="34">
        <f>$F$28/'Fixed data'!$C$7</f>
        <v>-1.8601179800572804E-3</v>
      </c>
      <c r="S31" s="34">
        <f>$F$28/'Fixed data'!$C$7</f>
        <v>-1.8601179800572804E-3</v>
      </c>
      <c r="T31" s="34">
        <f>$F$28/'Fixed data'!$C$7</f>
        <v>-1.8601179800572804E-3</v>
      </c>
      <c r="U31" s="34">
        <f>$F$28/'Fixed data'!$C$7</f>
        <v>-1.8601179800572804E-3</v>
      </c>
      <c r="V31" s="34">
        <f>$F$28/'Fixed data'!$C$7</f>
        <v>-1.8601179800572804E-3</v>
      </c>
      <c r="W31" s="34">
        <f>$F$28/'Fixed data'!$C$7</f>
        <v>-1.8601179800572804E-3</v>
      </c>
      <c r="X31" s="34">
        <f>$F$28/'Fixed data'!$C$7</f>
        <v>-1.8601179800572804E-3</v>
      </c>
      <c r="Y31" s="34">
        <f>$F$28/'Fixed data'!$C$7</f>
        <v>-1.8601179800572804E-3</v>
      </c>
      <c r="Z31" s="34">
        <f>$F$28/'Fixed data'!$C$7</f>
        <v>-1.8601179800572804E-3</v>
      </c>
      <c r="AA31" s="34">
        <f>$F$28/'Fixed data'!$C$7</f>
        <v>-1.8601179800572804E-3</v>
      </c>
      <c r="AB31" s="34">
        <f>$F$28/'Fixed data'!$C$7</f>
        <v>-1.8601179800572804E-3</v>
      </c>
      <c r="AC31" s="34">
        <f>$F$28/'Fixed data'!$C$7</f>
        <v>-1.8601179800572804E-3</v>
      </c>
      <c r="AD31" s="34">
        <f>$F$28/'Fixed data'!$C$7</f>
        <v>-1.8601179800572804E-3</v>
      </c>
      <c r="AE31" s="34">
        <f>$F$28/'Fixed data'!$C$7</f>
        <v>-1.8601179800572804E-3</v>
      </c>
      <c r="AF31" s="34">
        <f>$F$28/'Fixed data'!$C$7</f>
        <v>-1.8601179800572804E-3</v>
      </c>
      <c r="AG31" s="34">
        <f>$F$28/'Fixed data'!$C$7</f>
        <v>-1.8601179800572804E-3</v>
      </c>
      <c r="AH31" s="34">
        <f>$F$28/'Fixed data'!$C$7</f>
        <v>-1.8601179800572804E-3</v>
      </c>
      <c r="AI31" s="34">
        <f>$F$28/'Fixed data'!$C$7</f>
        <v>-1.8601179800572804E-3</v>
      </c>
      <c r="AJ31" s="34">
        <f>$F$28/'Fixed data'!$C$7</f>
        <v>-1.8601179800572804E-3</v>
      </c>
      <c r="AK31" s="34">
        <f>$F$28/'Fixed data'!$C$7</f>
        <v>-1.8601179800572804E-3</v>
      </c>
      <c r="AL31" s="34">
        <f>$F$28/'Fixed data'!$C$7</f>
        <v>-1.8601179800572804E-3</v>
      </c>
      <c r="AM31" s="34">
        <f>$F$28/'Fixed data'!$C$7</f>
        <v>-1.8601179800572804E-3</v>
      </c>
      <c r="AN31" s="34">
        <f>$F$28/'Fixed data'!$C$7</f>
        <v>-1.8601179800572804E-3</v>
      </c>
      <c r="AO31" s="34">
        <f>$F$28/'Fixed data'!$C$7</f>
        <v>-1.8601179800572804E-3</v>
      </c>
      <c r="AP31" s="34">
        <f>$F$28/'Fixed data'!$C$7</f>
        <v>-1.8601179800572804E-3</v>
      </c>
      <c r="AQ31" s="34">
        <f>$F$28/'Fixed data'!$C$7</f>
        <v>-1.8601179800572804E-3</v>
      </c>
      <c r="AR31" s="34">
        <f>$F$28/'Fixed data'!$C$7</f>
        <v>-1.8601179800572804E-3</v>
      </c>
      <c r="AS31" s="34">
        <f>$F$28/'Fixed data'!$C$7</f>
        <v>-1.8601179800572804E-3</v>
      </c>
      <c r="AT31" s="34">
        <f>$F$28/'Fixed data'!$C$7</f>
        <v>-1.8601179800572804E-3</v>
      </c>
      <c r="AU31" s="34">
        <f>$F$28/'Fixed data'!$C$7</f>
        <v>-1.8601179800572804E-3</v>
      </c>
      <c r="AV31" s="34">
        <f>$F$28/'Fixed data'!$C$7</f>
        <v>-1.8601179800572804E-3</v>
      </c>
      <c r="AW31" s="34">
        <f>$F$28/'Fixed data'!$C$7</f>
        <v>-1.8601179800572804E-3</v>
      </c>
      <c r="AX31" s="34">
        <f>$F$28/'Fixed data'!$C$7</f>
        <v>-1.8601179800572804E-3</v>
      </c>
      <c r="AY31" s="34">
        <f>$F$28/'Fixed data'!$C$7</f>
        <v>-1.8601179800572804E-3</v>
      </c>
      <c r="AZ31" s="34"/>
      <c r="BA31" s="34"/>
      <c r="BB31" s="34"/>
      <c r="BC31" s="34"/>
      <c r="BD31" s="34"/>
    </row>
    <row r="32" spans="1:56" ht="16.5" hidden="1" customHeight="1" outlineLevel="1" x14ac:dyDescent="0.35">
      <c r="A32" s="115"/>
      <c r="B32" s="9" t="s">
        <v>3</v>
      </c>
      <c r="C32" s="11" t="s">
        <v>55</v>
      </c>
      <c r="D32" s="9" t="s">
        <v>40</v>
      </c>
      <c r="F32" s="34"/>
      <c r="G32" s="34"/>
      <c r="H32" s="34">
        <f>$G$28/'Fixed data'!$C$7</f>
        <v>-1.5512610197376236E-3</v>
      </c>
      <c r="I32" s="34">
        <f>$G$28/'Fixed data'!$C$7</f>
        <v>-1.5512610197376236E-3</v>
      </c>
      <c r="J32" s="34">
        <f>$G$28/'Fixed data'!$C$7</f>
        <v>-1.5512610197376236E-3</v>
      </c>
      <c r="K32" s="34">
        <f>$G$28/'Fixed data'!$C$7</f>
        <v>-1.5512610197376236E-3</v>
      </c>
      <c r="L32" s="34">
        <f>$G$28/'Fixed data'!$C$7</f>
        <v>-1.5512610197376236E-3</v>
      </c>
      <c r="M32" s="34">
        <f>$G$28/'Fixed data'!$C$7</f>
        <v>-1.5512610197376236E-3</v>
      </c>
      <c r="N32" s="34">
        <f>$G$28/'Fixed data'!$C$7</f>
        <v>-1.5512610197376236E-3</v>
      </c>
      <c r="O32" s="34">
        <f>$G$28/'Fixed data'!$C$7</f>
        <v>-1.5512610197376236E-3</v>
      </c>
      <c r="P32" s="34">
        <f>$G$28/'Fixed data'!$C$7</f>
        <v>-1.5512610197376236E-3</v>
      </c>
      <c r="Q32" s="34">
        <f>$G$28/'Fixed data'!$C$7</f>
        <v>-1.5512610197376236E-3</v>
      </c>
      <c r="R32" s="34">
        <f>$G$28/'Fixed data'!$C$7</f>
        <v>-1.5512610197376236E-3</v>
      </c>
      <c r="S32" s="34">
        <f>$G$28/'Fixed data'!$C$7</f>
        <v>-1.5512610197376236E-3</v>
      </c>
      <c r="T32" s="34">
        <f>$G$28/'Fixed data'!$C$7</f>
        <v>-1.5512610197376236E-3</v>
      </c>
      <c r="U32" s="34">
        <f>$G$28/'Fixed data'!$C$7</f>
        <v>-1.5512610197376236E-3</v>
      </c>
      <c r="V32" s="34">
        <f>$G$28/'Fixed data'!$C$7</f>
        <v>-1.5512610197376236E-3</v>
      </c>
      <c r="W32" s="34">
        <f>$G$28/'Fixed data'!$C$7</f>
        <v>-1.5512610197376236E-3</v>
      </c>
      <c r="X32" s="34">
        <f>$G$28/'Fixed data'!$C$7</f>
        <v>-1.5512610197376236E-3</v>
      </c>
      <c r="Y32" s="34">
        <f>$G$28/'Fixed data'!$C$7</f>
        <v>-1.5512610197376236E-3</v>
      </c>
      <c r="Z32" s="34">
        <f>$G$28/'Fixed data'!$C$7</f>
        <v>-1.5512610197376236E-3</v>
      </c>
      <c r="AA32" s="34">
        <f>$G$28/'Fixed data'!$C$7</f>
        <v>-1.5512610197376236E-3</v>
      </c>
      <c r="AB32" s="34">
        <f>$G$28/'Fixed data'!$C$7</f>
        <v>-1.5512610197376236E-3</v>
      </c>
      <c r="AC32" s="34">
        <f>$G$28/'Fixed data'!$C$7</f>
        <v>-1.5512610197376236E-3</v>
      </c>
      <c r="AD32" s="34">
        <f>$G$28/'Fixed data'!$C$7</f>
        <v>-1.5512610197376236E-3</v>
      </c>
      <c r="AE32" s="34">
        <f>$G$28/'Fixed data'!$C$7</f>
        <v>-1.5512610197376236E-3</v>
      </c>
      <c r="AF32" s="34">
        <f>$G$28/'Fixed data'!$C$7</f>
        <v>-1.5512610197376236E-3</v>
      </c>
      <c r="AG32" s="34">
        <f>$G$28/'Fixed data'!$C$7</f>
        <v>-1.5512610197376236E-3</v>
      </c>
      <c r="AH32" s="34">
        <f>$G$28/'Fixed data'!$C$7</f>
        <v>-1.5512610197376236E-3</v>
      </c>
      <c r="AI32" s="34">
        <f>$G$28/'Fixed data'!$C$7</f>
        <v>-1.5512610197376236E-3</v>
      </c>
      <c r="AJ32" s="34">
        <f>$G$28/'Fixed data'!$C$7</f>
        <v>-1.5512610197376236E-3</v>
      </c>
      <c r="AK32" s="34">
        <f>$G$28/'Fixed data'!$C$7</f>
        <v>-1.5512610197376236E-3</v>
      </c>
      <c r="AL32" s="34">
        <f>$G$28/'Fixed data'!$C$7</f>
        <v>-1.5512610197376236E-3</v>
      </c>
      <c r="AM32" s="34">
        <f>$G$28/'Fixed data'!$C$7</f>
        <v>-1.5512610197376236E-3</v>
      </c>
      <c r="AN32" s="34">
        <f>$G$28/'Fixed data'!$C$7</f>
        <v>-1.5512610197376236E-3</v>
      </c>
      <c r="AO32" s="34">
        <f>$G$28/'Fixed data'!$C$7</f>
        <v>-1.5512610197376236E-3</v>
      </c>
      <c r="AP32" s="34">
        <f>$G$28/'Fixed data'!$C$7</f>
        <v>-1.5512610197376236E-3</v>
      </c>
      <c r="AQ32" s="34">
        <f>$G$28/'Fixed data'!$C$7</f>
        <v>-1.5512610197376236E-3</v>
      </c>
      <c r="AR32" s="34">
        <f>$G$28/'Fixed data'!$C$7</f>
        <v>-1.5512610197376236E-3</v>
      </c>
      <c r="AS32" s="34">
        <f>$G$28/'Fixed data'!$C$7</f>
        <v>-1.5512610197376236E-3</v>
      </c>
      <c r="AT32" s="34">
        <f>$G$28/'Fixed data'!$C$7</f>
        <v>-1.5512610197376236E-3</v>
      </c>
      <c r="AU32" s="34">
        <f>$G$28/'Fixed data'!$C$7</f>
        <v>-1.5512610197376236E-3</v>
      </c>
      <c r="AV32" s="34">
        <f>$G$28/'Fixed data'!$C$7</f>
        <v>-1.5512610197376236E-3</v>
      </c>
      <c r="AW32" s="34">
        <f>$G$28/'Fixed data'!$C$7</f>
        <v>-1.5512610197376236E-3</v>
      </c>
      <c r="AX32" s="34">
        <f>$G$28/'Fixed data'!$C$7</f>
        <v>-1.5512610197376236E-3</v>
      </c>
      <c r="AY32" s="34">
        <f>$G$28/'Fixed data'!$C$7</f>
        <v>-1.5512610197376236E-3</v>
      </c>
      <c r="AZ32" s="34">
        <f>$G$28/'Fixed data'!$C$7</f>
        <v>-1.5512610197376236E-3</v>
      </c>
      <c r="BA32" s="34"/>
      <c r="BB32" s="34"/>
      <c r="BC32" s="34"/>
      <c r="BD32" s="34"/>
    </row>
    <row r="33" spans="1:57" ht="16.5" hidden="1" customHeight="1" outlineLevel="1" x14ac:dyDescent="0.35">
      <c r="A33" s="115"/>
      <c r="B33" s="9" t="s">
        <v>4</v>
      </c>
      <c r="C33" s="11" t="s">
        <v>56</v>
      </c>
      <c r="D33" s="9" t="s">
        <v>40</v>
      </c>
      <c r="F33" s="34"/>
      <c r="G33" s="34"/>
      <c r="H33" s="34"/>
      <c r="I33" s="34">
        <f>$H$28/'Fixed data'!$C$7</f>
        <v>-1.2858437311121067E-3</v>
      </c>
      <c r="J33" s="34">
        <f>$H$28/'Fixed data'!$C$7</f>
        <v>-1.2858437311121067E-3</v>
      </c>
      <c r="K33" s="34">
        <f>$H$28/'Fixed data'!$C$7</f>
        <v>-1.2858437311121067E-3</v>
      </c>
      <c r="L33" s="34">
        <f>$H$28/'Fixed data'!$C$7</f>
        <v>-1.2858437311121067E-3</v>
      </c>
      <c r="M33" s="34">
        <f>$H$28/'Fixed data'!$C$7</f>
        <v>-1.2858437311121067E-3</v>
      </c>
      <c r="N33" s="34">
        <f>$H$28/'Fixed data'!$C$7</f>
        <v>-1.2858437311121067E-3</v>
      </c>
      <c r="O33" s="34">
        <f>$H$28/'Fixed data'!$C$7</f>
        <v>-1.2858437311121067E-3</v>
      </c>
      <c r="P33" s="34">
        <f>$H$28/'Fixed data'!$C$7</f>
        <v>-1.2858437311121067E-3</v>
      </c>
      <c r="Q33" s="34">
        <f>$H$28/'Fixed data'!$C$7</f>
        <v>-1.2858437311121067E-3</v>
      </c>
      <c r="R33" s="34">
        <f>$H$28/'Fixed data'!$C$7</f>
        <v>-1.2858437311121067E-3</v>
      </c>
      <c r="S33" s="34">
        <f>$H$28/'Fixed data'!$C$7</f>
        <v>-1.2858437311121067E-3</v>
      </c>
      <c r="T33" s="34">
        <f>$H$28/'Fixed data'!$C$7</f>
        <v>-1.2858437311121067E-3</v>
      </c>
      <c r="U33" s="34">
        <f>$H$28/'Fixed data'!$C$7</f>
        <v>-1.2858437311121067E-3</v>
      </c>
      <c r="V33" s="34">
        <f>$H$28/'Fixed data'!$C$7</f>
        <v>-1.2858437311121067E-3</v>
      </c>
      <c r="W33" s="34">
        <f>$H$28/'Fixed data'!$C$7</f>
        <v>-1.2858437311121067E-3</v>
      </c>
      <c r="X33" s="34">
        <f>$H$28/'Fixed data'!$C$7</f>
        <v>-1.2858437311121067E-3</v>
      </c>
      <c r="Y33" s="34">
        <f>$H$28/'Fixed data'!$C$7</f>
        <v>-1.2858437311121067E-3</v>
      </c>
      <c r="Z33" s="34">
        <f>$H$28/'Fixed data'!$C$7</f>
        <v>-1.2858437311121067E-3</v>
      </c>
      <c r="AA33" s="34">
        <f>$H$28/'Fixed data'!$C$7</f>
        <v>-1.2858437311121067E-3</v>
      </c>
      <c r="AB33" s="34">
        <f>$H$28/'Fixed data'!$C$7</f>
        <v>-1.2858437311121067E-3</v>
      </c>
      <c r="AC33" s="34">
        <f>$H$28/'Fixed data'!$C$7</f>
        <v>-1.2858437311121067E-3</v>
      </c>
      <c r="AD33" s="34">
        <f>$H$28/'Fixed data'!$C$7</f>
        <v>-1.2858437311121067E-3</v>
      </c>
      <c r="AE33" s="34">
        <f>$H$28/'Fixed data'!$C$7</f>
        <v>-1.2858437311121067E-3</v>
      </c>
      <c r="AF33" s="34">
        <f>$H$28/'Fixed data'!$C$7</f>
        <v>-1.2858437311121067E-3</v>
      </c>
      <c r="AG33" s="34">
        <f>$H$28/'Fixed data'!$C$7</f>
        <v>-1.2858437311121067E-3</v>
      </c>
      <c r="AH33" s="34">
        <f>$H$28/'Fixed data'!$C$7</f>
        <v>-1.2858437311121067E-3</v>
      </c>
      <c r="AI33" s="34">
        <f>$H$28/'Fixed data'!$C$7</f>
        <v>-1.2858437311121067E-3</v>
      </c>
      <c r="AJ33" s="34">
        <f>$H$28/'Fixed data'!$C$7</f>
        <v>-1.2858437311121067E-3</v>
      </c>
      <c r="AK33" s="34">
        <f>$H$28/'Fixed data'!$C$7</f>
        <v>-1.2858437311121067E-3</v>
      </c>
      <c r="AL33" s="34">
        <f>$H$28/'Fixed data'!$C$7</f>
        <v>-1.2858437311121067E-3</v>
      </c>
      <c r="AM33" s="34">
        <f>$H$28/'Fixed data'!$C$7</f>
        <v>-1.2858437311121067E-3</v>
      </c>
      <c r="AN33" s="34">
        <f>$H$28/'Fixed data'!$C$7</f>
        <v>-1.2858437311121067E-3</v>
      </c>
      <c r="AO33" s="34">
        <f>$H$28/'Fixed data'!$C$7</f>
        <v>-1.2858437311121067E-3</v>
      </c>
      <c r="AP33" s="34">
        <f>$H$28/'Fixed data'!$C$7</f>
        <v>-1.2858437311121067E-3</v>
      </c>
      <c r="AQ33" s="34">
        <f>$H$28/'Fixed data'!$C$7</f>
        <v>-1.2858437311121067E-3</v>
      </c>
      <c r="AR33" s="34">
        <f>$H$28/'Fixed data'!$C$7</f>
        <v>-1.2858437311121067E-3</v>
      </c>
      <c r="AS33" s="34">
        <f>$H$28/'Fixed data'!$C$7</f>
        <v>-1.2858437311121067E-3</v>
      </c>
      <c r="AT33" s="34">
        <f>$H$28/'Fixed data'!$C$7</f>
        <v>-1.2858437311121067E-3</v>
      </c>
      <c r="AU33" s="34">
        <f>$H$28/'Fixed data'!$C$7</f>
        <v>-1.2858437311121067E-3</v>
      </c>
      <c r="AV33" s="34">
        <f>$H$28/'Fixed data'!$C$7</f>
        <v>-1.2858437311121067E-3</v>
      </c>
      <c r="AW33" s="34">
        <f>$H$28/'Fixed data'!$C$7</f>
        <v>-1.2858437311121067E-3</v>
      </c>
      <c r="AX33" s="34">
        <f>$H$28/'Fixed data'!$C$7</f>
        <v>-1.2858437311121067E-3</v>
      </c>
      <c r="AY33" s="34">
        <f>$H$28/'Fixed data'!$C$7</f>
        <v>-1.2858437311121067E-3</v>
      </c>
      <c r="AZ33" s="34">
        <f>$H$28/'Fixed data'!$C$7</f>
        <v>-1.2858437311121067E-3</v>
      </c>
      <c r="BA33" s="34">
        <f>$H$28/'Fixed data'!$C$7</f>
        <v>-1.2858437311121067E-3</v>
      </c>
      <c r="BB33" s="34"/>
      <c r="BC33" s="34"/>
      <c r="BD33" s="34"/>
    </row>
    <row r="34" spans="1:57" ht="16.5" hidden="1" customHeight="1" outlineLevel="1" x14ac:dyDescent="0.35">
      <c r="A34" s="115"/>
      <c r="B34" s="9" t="s">
        <v>5</v>
      </c>
      <c r="C34" s="11" t="s">
        <v>57</v>
      </c>
      <c r="D34" s="9" t="s">
        <v>40</v>
      </c>
      <c r="F34" s="34"/>
      <c r="G34" s="34"/>
      <c r="H34" s="34"/>
      <c r="I34" s="34"/>
      <c r="J34" s="34">
        <f>$I$28/'Fixed data'!$C$7</f>
        <v>-1.0598480884404697E-3</v>
      </c>
      <c r="K34" s="34">
        <f>$I$28/'Fixed data'!$C$7</f>
        <v>-1.0598480884404697E-3</v>
      </c>
      <c r="L34" s="34">
        <f>$I$28/'Fixed data'!$C$7</f>
        <v>-1.0598480884404697E-3</v>
      </c>
      <c r="M34" s="34">
        <f>$I$28/'Fixed data'!$C$7</f>
        <v>-1.0598480884404697E-3</v>
      </c>
      <c r="N34" s="34">
        <f>$I$28/'Fixed data'!$C$7</f>
        <v>-1.0598480884404697E-3</v>
      </c>
      <c r="O34" s="34">
        <f>$I$28/'Fixed data'!$C$7</f>
        <v>-1.0598480884404697E-3</v>
      </c>
      <c r="P34" s="34">
        <f>$I$28/'Fixed data'!$C$7</f>
        <v>-1.0598480884404697E-3</v>
      </c>
      <c r="Q34" s="34">
        <f>$I$28/'Fixed data'!$C$7</f>
        <v>-1.0598480884404697E-3</v>
      </c>
      <c r="R34" s="34">
        <f>$I$28/'Fixed data'!$C$7</f>
        <v>-1.0598480884404697E-3</v>
      </c>
      <c r="S34" s="34">
        <f>$I$28/'Fixed data'!$C$7</f>
        <v>-1.0598480884404697E-3</v>
      </c>
      <c r="T34" s="34">
        <f>$I$28/'Fixed data'!$C$7</f>
        <v>-1.0598480884404697E-3</v>
      </c>
      <c r="U34" s="34">
        <f>$I$28/'Fixed data'!$C$7</f>
        <v>-1.0598480884404697E-3</v>
      </c>
      <c r="V34" s="34">
        <f>$I$28/'Fixed data'!$C$7</f>
        <v>-1.0598480884404697E-3</v>
      </c>
      <c r="W34" s="34">
        <f>$I$28/'Fixed data'!$C$7</f>
        <v>-1.0598480884404697E-3</v>
      </c>
      <c r="X34" s="34">
        <f>$I$28/'Fixed data'!$C$7</f>
        <v>-1.0598480884404697E-3</v>
      </c>
      <c r="Y34" s="34">
        <f>$I$28/'Fixed data'!$C$7</f>
        <v>-1.0598480884404697E-3</v>
      </c>
      <c r="Z34" s="34">
        <f>$I$28/'Fixed data'!$C$7</f>
        <v>-1.0598480884404697E-3</v>
      </c>
      <c r="AA34" s="34">
        <f>$I$28/'Fixed data'!$C$7</f>
        <v>-1.0598480884404697E-3</v>
      </c>
      <c r="AB34" s="34">
        <f>$I$28/'Fixed data'!$C$7</f>
        <v>-1.0598480884404697E-3</v>
      </c>
      <c r="AC34" s="34">
        <f>$I$28/'Fixed data'!$C$7</f>
        <v>-1.0598480884404697E-3</v>
      </c>
      <c r="AD34" s="34">
        <f>$I$28/'Fixed data'!$C$7</f>
        <v>-1.0598480884404697E-3</v>
      </c>
      <c r="AE34" s="34">
        <f>$I$28/'Fixed data'!$C$7</f>
        <v>-1.0598480884404697E-3</v>
      </c>
      <c r="AF34" s="34">
        <f>$I$28/'Fixed data'!$C$7</f>
        <v>-1.0598480884404697E-3</v>
      </c>
      <c r="AG34" s="34">
        <f>$I$28/'Fixed data'!$C$7</f>
        <v>-1.0598480884404697E-3</v>
      </c>
      <c r="AH34" s="34">
        <f>$I$28/'Fixed data'!$C$7</f>
        <v>-1.0598480884404697E-3</v>
      </c>
      <c r="AI34" s="34">
        <f>$I$28/'Fixed data'!$C$7</f>
        <v>-1.0598480884404697E-3</v>
      </c>
      <c r="AJ34" s="34">
        <f>$I$28/'Fixed data'!$C$7</f>
        <v>-1.0598480884404697E-3</v>
      </c>
      <c r="AK34" s="34">
        <f>$I$28/'Fixed data'!$C$7</f>
        <v>-1.0598480884404697E-3</v>
      </c>
      <c r="AL34" s="34">
        <f>$I$28/'Fixed data'!$C$7</f>
        <v>-1.0598480884404697E-3</v>
      </c>
      <c r="AM34" s="34">
        <f>$I$28/'Fixed data'!$C$7</f>
        <v>-1.0598480884404697E-3</v>
      </c>
      <c r="AN34" s="34">
        <f>$I$28/'Fixed data'!$C$7</f>
        <v>-1.0598480884404697E-3</v>
      </c>
      <c r="AO34" s="34">
        <f>$I$28/'Fixed data'!$C$7</f>
        <v>-1.0598480884404697E-3</v>
      </c>
      <c r="AP34" s="34">
        <f>$I$28/'Fixed data'!$C$7</f>
        <v>-1.0598480884404697E-3</v>
      </c>
      <c r="AQ34" s="34">
        <f>$I$28/'Fixed data'!$C$7</f>
        <v>-1.0598480884404697E-3</v>
      </c>
      <c r="AR34" s="34">
        <f>$I$28/'Fixed data'!$C$7</f>
        <v>-1.0598480884404697E-3</v>
      </c>
      <c r="AS34" s="34">
        <f>$I$28/'Fixed data'!$C$7</f>
        <v>-1.0598480884404697E-3</v>
      </c>
      <c r="AT34" s="34">
        <f>$I$28/'Fixed data'!$C$7</f>
        <v>-1.0598480884404697E-3</v>
      </c>
      <c r="AU34" s="34">
        <f>$I$28/'Fixed data'!$C$7</f>
        <v>-1.0598480884404697E-3</v>
      </c>
      <c r="AV34" s="34">
        <f>$I$28/'Fixed data'!$C$7</f>
        <v>-1.0598480884404697E-3</v>
      </c>
      <c r="AW34" s="34">
        <f>$I$28/'Fixed data'!$C$7</f>
        <v>-1.0598480884404697E-3</v>
      </c>
      <c r="AX34" s="34">
        <f>$I$28/'Fixed data'!$C$7</f>
        <v>-1.0598480884404697E-3</v>
      </c>
      <c r="AY34" s="34">
        <f>$I$28/'Fixed data'!$C$7</f>
        <v>-1.0598480884404697E-3</v>
      </c>
      <c r="AZ34" s="34">
        <f>$I$28/'Fixed data'!$C$7</f>
        <v>-1.0598480884404697E-3</v>
      </c>
      <c r="BA34" s="34">
        <f>$I$28/'Fixed data'!$C$7</f>
        <v>-1.0598480884404697E-3</v>
      </c>
      <c r="BB34" s="34">
        <f>$I$28/'Fixed data'!$C$7</f>
        <v>-1.0598480884404697E-3</v>
      </c>
      <c r="BC34" s="34"/>
      <c r="BD34" s="34"/>
    </row>
    <row r="35" spans="1:57" ht="16.5" hidden="1" customHeight="1" outlineLevel="1" x14ac:dyDescent="0.35">
      <c r="A35" s="115"/>
      <c r="B35" s="9" t="s">
        <v>6</v>
      </c>
      <c r="C35" s="11" t="s">
        <v>58</v>
      </c>
      <c r="D35" s="9" t="s">
        <v>40</v>
      </c>
      <c r="F35" s="34"/>
      <c r="G35" s="34"/>
      <c r="H35" s="34"/>
      <c r="I35" s="34"/>
      <c r="J35" s="34"/>
      <c r="K35" s="34">
        <f>$J$28/'Fixed data'!$C$7</f>
        <v>-8.6128409656311962E-4</v>
      </c>
      <c r="L35" s="34">
        <f>$J$28/'Fixed data'!$C$7</f>
        <v>-8.6128409656311962E-4</v>
      </c>
      <c r="M35" s="34">
        <f>$J$28/'Fixed data'!$C$7</f>
        <v>-8.6128409656311962E-4</v>
      </c>
      <c r="N35" s="34">
        <f>$J$28/'Fixed data'!$C$7</f>
        <v>-8.6128409656311962E-4</v>
      </c>
      <c r="O35" s="34">
        <f>$J$28/'Fixed data'!$C$7</f>
        <v>-8.6128409656311962E-4</v>
      </c>
      <c r="P35" s="34">
        <f>$J$28/'Fixed data'!$C$7</f>
        <v>-8.6128409656311962E-4</v>
      </c>
      <c r="Q35" s="34">
        <f>$J$28/'Fixed data'!$C$7</f>
        <v>-8.6128409656311962E-4</v>
      </c>
      <c r="R35" s="34">
        <f>$J$28/'Fixed data'!$C$7</f>
        <v>-8.6128409656311962E-4</v>
      </c>
      <c r="S35" s="34">
        <f>$J$28/'Fixed data'!$C$7</f>
        <v>-8.6128409656311962E-4</v>
      </c>
      <c r="T35" s="34">
        <f>$J$28/'Fixed data'!$C$7</f>
        <v>-8.6128409656311962E-4</v>
      </c>
      <c r="U35" s="34">
        <f>$J$28/'Fixed data'!$C$7</f>
        <v>-8.6128409656311962E-4</v>
      </c>
      <c r="V35" s="34">
        <f>$J$28/'Fixed data'!$C$7</f>
        <v>-8.6128409656311962E-4</v>
      </c>
      <c r="W35" s="34">
        <f>$J$28/'Fixed data'!$C$7</f>
        <v>-8.6128409656311962E-4</v>
      </c>
      <c r="X35" s="34">
        <f>$J$28/'Fixed data'!$C$7</f>
        <v>-8.6128409656311962E-4</v>
      </c>
      <c r="Y35" s="34">
        <f>$J$28/'Fixed data'!$C$7</f>
        <v>-8.6128409656311962E-4</v>
      </c>
      <c r="Z35" s="34">
        <f>$J$28/'Fixed data'!$C$7</f>
        <v>-8.6128409656311962E-4</v>
      </c>
      <c r="AA35" s="34">
        <f>$J$28/'Fixed data'!$C$7</f>
        <v>-8.6128409656311962E-4</v>
      </c>
      <c r="AB35" s="34">
        <f>$J$28/'Fixed data'!$C$7</f>
        <v>-8.6128409656311962E-4</v>
      </c>
      <c r="AC35" s="34">
        <f>$J$28/'Fixed data'!$C$7</f>
        <v>-8.6128409656311962E-4</v>
      </c>
      <c r="AD35" s="34">
        <f>$J$28/'Fixed data'!$C$7</f>
        <v>-8.6128409656311962E-4</v>
      </c>
      <c r="AE35" s="34">
        <f>$J$28/'Fixed data'!$C$7</f>
        <v>-8.6128409656311962E-4</v>
      </c>
      <c r="AF35" s="34">
        <f>$J$28/'Fixed data'!$C$7</f>
        <v>-8.6128409656311962E-4</v>
      </c>
      <c r="AG35" s="34">
        <f>$J$28/'Fixed data'!$C$7</f>
        <v>-8.6128409656311962E-4</v>
      </c>
      <c r="AH35" s="34">
        <f>$J$28/'Fixed data'!$C$7</f>
        <v>-8.6128409656311962E-4</v>
      </c>
      <c r="AI35" s="34">
        <f>$J$28/'Fixed data'!$C$7</f>
        <v>-8.6128409656311962E-4</v>
      </c>
      <c r="AJ35" s="34">
        <f>$J$28/'Fixed data'!$C$7</f>
        <v>-8.6128409656311962E-4</v>
      </c>
      <c r="AK35" s="34">
        <f>$J$28/'Fixed data'!$C$7</f>
        <v>-8.6128409656311962E-4</v>
      </c>
      <c r="AL35" s="34">
        <f>$J$28/'Fixed data'!$C$7</f>
        <v>-8.6128409656311962E-4</v>
      </c>
      <c r="AM35" s="34">
        <f>$J$28/'Fixed data'!$C$7</f>
        <v>-8.6128409656311962E-4</v>
      </c>
      <c r="AN35" s="34">
        <f>$J$28/'Fixed data'!$C$7</f>
        <v>-8.6128409656311962E-4</v>
      </c>
      <c r="AO35" s="34">
        <f>$J$28/'Fixed data'!$C$7</f>
        <v>-8.6128409656311962E-4</v>
      </c>
      <c r="AP35" s="34">
        <f>$J$28/'Fixed data'!$C$7</f>
        <v>-8.6128409656311962E-4</v>
      </c>
      <c r="AQ35" s="34">
        <f>$J$28/'Fixed data'!$C$7</f>
        <v>-8.6128409656311962E-4</v>
      </c>
      <c r="AR35" s="34">
        <f>$J$28/'Fixed data'!$C$7</f>
        <v>-8.6128409656311962E-4</v>
      </c>
      <c r="AS35" s="34">
        <f>$J$28/'Fixed data'!$C$7</f>
        <v>-8.6128409656311962E-4</v>
      </c>
      <c r="AT35" s="34">
        <f>$J$28/'Fixed data'!$C$7</f>
        <v>-8.6128409656311962E-4</v>
      </c>
      <c r="AU35" s="34">
        <f>$J$28/'Fixed data'!$C$7</f>
        <v>-8.6128409656311962E-4</v>
      </c>
      <c r="AV35" s="34">
        <f>$J$28/'Fixed data'!$C$7</f>
        <v>-8.6128409656311962E-4</v>
      </c>
      <c r="AW35" s="34">
        <f>$J$28/'Fixed data'!$C$7</f>
        <v>-8.6128409656311962E-4</v>
      </c>
      <c r="AX35" s="34">
        <f>$J$28/'Fixed data'!$C$7</f>
        <v>-8.6128409656311962E-4</v>
      </c>
      <c r="AY35" s="34">
        <f>$J$28/'Fixed data'!$C$7</f>
        <v>-8.6128409656311962E-4</v>
      </c>
      <c r="AZ35" s="34">
        <f>$J$28/'Fixed data'!$C$7</f>
        <v>-8.6128409656311962E-4</v>
      </c>
      <c r="BA35" s="34">
        <f>$J$28/'Fixed data'!$C$7</f>
        <v>-8.6128409656311962E-4</v>
      </c>
      <c r="BB35" s="34">
        <f>$J$28/'Fixed data'!$C$7</f>
        <v>-8.6128409656311962E-4</v>
      </c>
      <c r="BC35" s="34">
        <f>$J$28/'Fixed data'!$C$7</f>
        <v>-8.6128409656311962E-4</v>
      </c>
      <c r="BD35" s="34"/>
    </row>
    <row r="36" spans="1:57" ht="16.5" hidden="1" customHeight="1" outlineLevel="1" x14ac:dyDescent="0.35">
      <c r="A36" s="115"/>
      <c r="B36" s="9" t="s">
        <v>32</v>
      </c>
      <c r="C36" s="11" t="s">
        <v>59</v>
      </c>
      <c r="D36" s="9" t="s">
        <v>40</v>
      </c>
      <c r="F36" s="34"/>
      <c r="G36" s="34"/>
      <c r="H36" s="34"/>
      <c r="I36" s="34"/>
      <c r="J36" s="34"/>
      <c r="K36" s="34"/>
      <c r="L36" s="34">
        <f>$K$28/'Fixed data'!$C$7</f>
        <v>-7.0527134990483573E-4</v>
      </c>
      <c r="M36" s="34">
        <f>$K$28/'Fixed data'!$C$7</f>
        <v>-7.0527134990483573E-4</v>
      </c>
      <c r="N36" s="34">
        <f>$K$28/'Fixed data'!$C$7</f>
        <v>-7.0527134990483573E-4</v>
      </c>
      <c r="O36" s="34">
        <f>$K$28/'Fixed data'!$C$7</f>
        <v>-7.0527134990483573E-4</v>
      </c>
      <c r="P36" s="34">
        <f>$K$28/'Fixed data'!$C$7</f>
        <v>-7.0527134990483573E-4</v>
      </c>
      <c r="Q36" s="34">
        <f>$K$28/'Fixed data'!$C$7</f>
        <v>-7.0527134990483573E-4</v>
      </c>
      <c r="R36" s="34">
        <f>$K$28/'Fixed data'!$C$7</f>
        <v>-7.0527134990483573E-4</v>
      </c>
      <c r="S36" s="34">
        <f>$K$28/'Fixed data'!$C$7</f>
        <v>-7.0527134990483573E-4</v>
      </c>
      <c r="T36" s="34">
        <f>$K$28/'Fixed data'!$C$7</f>
        <v>-7.0527134990483573E-4</v>
      </c>
      <c r="U36" s="34">
        <f>$K$28/'Fixed data'!$C$7</f>
        <v>-7.0527134990483573E-4</v>
      </c>
      <c r="V36" s="34">
        <f>$K$28/'Fixed data'!$C$7</f>
        <v>-7.0527134990483573E-4</v>
      </c>
      <c r="W36" s="34">
        <f>$K$28/'Fixed data'!$C$7</f>
        <v>-7.0527134990483573E-4</v>
      </c>
      <c r="X36" s="34">
        <f>$K$28/'Fixed data'!$C$7</f>
        <v>-7.0527134990483573E-4</v>
      </c>
      <c r="Y36" s="34">
        <f>$K$28/'Fixed data'!$C$7</f>
        <v>-7.0527134990483573E-4</v>
      </c>
      <c r="Z36" s="34">
        <f>$K$28/'Fixed data'!$C$7</f>
        <v>-7.0527134990483573E-4</v>
      </c>
      <c r="AA36" s="34">
        <f>$K$28/'Fixed data'!$C$7</f>
        <v>-7.0527134990483573E-4</v>
      </c>
      <c r="AB36" s="34">
        <f>$K$28/'Fixed data'!$C$7</f>
        <v>-7.0527134990483573E-4</v>
      </c>
      <c r="AC36" s="34">
        <f>$K$28/'Fixed data'!$C$7</f>
        <v>-7.0527134990483573E-4</v>
      </c>
      <c r="AD36" s="34">
        <f>$K$28/'Fixed data'!$C$7</f>
        <v>-7.0527134990483573E-4</v>
      </c>
      <c r="AE36" s="34">
        <f>$K$28/'Fixed data'!$C$7</f>
        <v>-7.0527134990483573E-4</v>
      </c>
      <c r="AF36" s="34">
        <f>$K$28/'Fixed data'!$C$7</f>
        <v>-7.0527134990483573E-4</v>
      </c>
      <c r="AG36" s="34">
        <f>$K$28/'Fixed data'!$C$7</f>
        <v>-7.0527134990483573E-4</v>
      </c>
      <c r="AH36" s="34">
        <f>$K$28/'Fixed data'!$C$7</f>
        <v>-7.0527134990483573E-4</v>
      </c>
      <c r="AI36" s="34">
        <f>$K$28/'Fixed data'!$C$7</f>
        <v>-7.0527134990483573E-4</v>
      </c>
      <c r="AJ36" s="34">
        <f>$K$28/'Fixed data'!$C$7</f>
        <v>-7.0527134990483573E-4</v>
      </c>
      <c r="AK36" s="34">
        <f>$K$28/'Fixed data'!$C$7</f>
        <v>-7.0527134990483573E-4</v>
      </c>
      <c r="AL36" s="34">
        <f>$K$28/'Fixed data'!$C$7</f>
        <v>-7.0527134990483573E-4</v>
      </c>
      <c r="AM36" s="34">
        <f>$K$28/'Fixed data'!$C$7</f>
        <v>-7.0527134990483573E-4</v>
      </c>
      <c r="AN36" s="34">
        <f>$K$28/'Fixed data'!$C$7</f>
        <v>-7.0527134990483573E-4</v>
      </c>
      <c r="AO36" s="34">
        <f>$K$28/'Fixed data'!$C$7</f>
        <v>-7.0527134990483573E-4</v>
      </c>
      <c r="AP36" s="34">
        <f>$K$28/'Fixed data'!$C$7</f>
        <v>-7.0527134990483573E-4</v>
      </c>
      <c r="AQ36" s="34">
        <f>$K$28/'Fixed data'!$C$7</f>
        <v>-7.0527134990483573E-4</v>
      </c>
      <c r="AR36" s="34">
        <f>$K$28/'Fixed data'!$C$7</f>
        <v>-7.0527134990483573E-4</v>
      </c>
      <c r="AS36" s="34">
        <f>$K$28/'Fixed data'!$C$7</f>
        <v>-7.0527134990483573E-4</v>
      </c>
      <c r="AT36" s="34">
        <f>$K$28/'Fixed data'!$C$7</f>
        <v>-7.0527134990483573E-4</v>
      </c>
      <c r="AU36" s="34">
        <f>$K$28/'Fixed data'!$C$7</f>
        <v>-7.0527134990483573E-4</v>
      </c>
      <c r="AV36" s="34">
        <f>$K$28/'Fixed data'!$C$7</f>
        <v>-7.0527134990483573E-4</v>
      </c>
      <c r="AW36" s="34">
        <f>$K$28/'Fixed data'!$C$7</f>
        <v>-7.0527134990483573E-4</v>
      </c>
      <c r="AX36" s="34">
        <f>$K$28/'Fixed data'!$C$7</f>
        <v>-7.0527134990483573E-4</v>
      </c>
      <c r="AY36" s="34">
        <f>$K$28/'Fixed data'!$C$7</f>
        <v>-7.0527134990483573E-4</v>
      </c>
      <c r="AZ36" s="34">
        <f>$K$28/'Fixed data'!$C$7</f>
        <v>-7.0527134990483573E-4</v>
      </c>
      <c r="BA36" s="34">
        <f>$K$28/'Fixed data'!$C$7</f>
        <v>-7.0527134990483573E-4</v>
      </c>
      <c r="BB36" s="34">
        <f>$K$28/'Fixed data'!$C$7</f>
        <v>-7.0527134990483573E-4</v>
      </c>
      <c r="BC36" s="34">
        <f>$K$28/'Fixed data'!$C$7</f>
        <v>-7.0527134990483573E-4</v>
      </c>
      <c r="BD36" s="34">
        <f>$K$28/'Fixed data'!$C$7</f>
        <v>-7.0527134990483573E-4</v>
      </c>
    </row>
    <row r="37" spans="1:57" ht="16.5" hidden="1" customHeight="1" outlineLevel="1" x14ac:dyDescent="0.35">
      <c r="A37" s="115"/>
      <c r="B37" s="9" t="s">
        <v>33</v>
      </c>
      <c r="C37" s="11" t="s">
        <v>60</v>
      </c>
      <c r="D37" s="9" t="s">
        <v>40</v>
      </c>
      <c r="F37" s="34"/>
      <c r="G37" s="34"/>
      <c r="H37" s="34"/>
      <c r="I37" s="34"/>
      <c r="J37" s="34"/>
      <c r="K37" s="34"/>
      <c r="L37" s="34"/>
      <c r="M37" s="34">
        <f>$L$28/'Fixed data'!$C$7</f>
        <v>-5.5570488108187626E-4</v>
      </c>
      <c r="N37" s="34">
        <f>$L$28/'Fixed data'!$C$7</f>
        <v>-5.5570488108187626E-4</v>
      </c>
      <c r="O37" s="34">
        <f>$L$28/'Fixed data'!$C$7</f>
        <v>-5.5570488108187626E-4</v>
      </c>
      <c r="P37" s="34">
        <f>$L$28/'Fixed data'!$C$7</f>
        <v>-5.5570488108187626E-4</v>
      </c>
      <c r="Q37" s="34">
        <f>$L$28/'Fixed data'!$C$7</f>
        <v>-5.5570488108187626E-4</v>
      </c>
      <c r="R37" s="34">
        <f>$L$28/'Fixed data'!$C$7</f>
        <v>-5.5570488108187626E-4</v>
      </c>
      <c r="S37" s="34">
        <f>$L$28/'Fixed data'!$C$7</f>
        <v>-5.5570488108187626E-4</v>
      </c>
      <c r="T37" s="34">
        <f>$L$28/'Fixed data'!$C$7</f>
        <v>-5.5570488108187626E-4</v>
      </c>
      <c r="U37" s="34">
        <f>$L$28/'Fixed data'!$C$7</f>
        <v>-5.5570488108187626E-4</v>
      </c>
      <c r="V37" s="34">
        <f>$L$28/'Fixed data'!$C$7</f>
        <v>-5.5570488108187626E-4</v>
      </c>
      <c r="W37" s="34">
        <f>$L$28/'Fixed data'!$C$7</f>
        <v>-5.5570488108187626E-4</v>
      </c>
      <c r="X37" s="34">
        <f>$L$28/'Fixed data'!$C$7</f>
        <v>-5.5570488108187626E-4</v>
      </c>
      <c r="Y37" s="34">
        <f>$L$28/'Fixed data'!$C$7</f>
        <v>-5.5570488108187626E-4</v>
      </c>
      <c r="Z37" s="34">
        <f>$L$28/'Fixed data'!$C$7</f>
        <v>-5.5570488108187626E-4</v>
      </c>
      <c r="AA37" s="34">
        <f>$L$28/'Fixed data'!$C$7</f>
        <v>-5.5570488108187626E-4</v>
      </c>
      <c r="AB37" s="34">
        <f>$L$28/'Fixed data'!$C$7</f>
        <v>-5.5570488108187626E-4</v>
      </c>
      <c r="AC37" s="34">
        <f>$L$28/'Fixed data'!$C$7</f>
        <v>-5.5570488108187626E-4</v>
      </c>
      <c r="AD37" s="34">
        <f>$L$28/'Fixed data'!$C$7</f>
        <v>-5.5570488108187626E-4</v>
      </c>
      <c r="AE37" s="34">
        <f>$L$28/'Fixed data'!$C$7</f>
        <v>-5.5570488108187626E-4</v>
      </c>
      <c r="AF37" s="34">
        <f>$L$28/'Fixed data'!$C$7</f>
        <v>-5.5570488108187626E-4</v>
      </c>
      <c r="AG37" s="34">
        <f>$L$28/'Fixed data'!$C$7</f>
        <v>-5.5570488108187626E-4</v>
      </c>
      <c r="AH37" s="34">
        <f>$L$28/'Fixed data'!$C$7</f>
        <v>-5.5570488108187626E-4</v>
      </c>
      <c r="AI37" s="34">
        <f>$L$28/'Fixed data'!$C$7</f>
        <v>-5.5570488108187626E-4</v>
      </c>
      <c r="AJ37" s="34">
        <f>$L$28/'Fixed data'!$C$7</f>
        <v>-5.5570488108187626E-4</v>
      </c>
      <c r="AK37" s="34">
        <f>$L$28/'Fixed data'!$C$7</f>
        <v>-5.5570488108187626E-4</v>
      </c>
      <c r="AL37" s="34">
        <f>$L$28/'Fixed data'!$C$7</f>
        <v>-5.5570488108187626E-4</v>
      </c>
      <c r="AM37" s="34">
        <f>$L$28/'Fixed data'!$C$7</f>
        <v>-5.5570488108187626E-4</v>
      </c>
      <c r="AN37" s="34">
        <f>$L$28/'Fixed data'!$C$7</f>
        <v>-5.5570488108187626E-4</v>
      </c>
      <c r="AO37" s="34">
        <f>$L$28/'Fixed data'!$C$7</f>
        <v>-5.5570488108187626E-4</v>
      </c>
      <c r="AP37" s="34">
        <f>$L$28/'Fixed data'!$C$7</f>
        <v>-5.5570488108187626E-4</v>
      </c>
      <c r="AQ37" s="34">
        <f>$L$28/'Fixed data'!$C$7</f>
        <v>-5.5570488108187626E-4</v>
      </c>
      <c r="AR37" s="34">
        <f>$L$28/'Fixed data'!$C$7</f>
        <v>-5.5570488108187626E-4</v>
      </c>
      <c r="AS37" s="34">
        <f>$L$28/'Fixed data'!$C$7</f>
        <v>-5.5570488108187626E-4</v>
      </c>
      <c r="AT37" s="34">
        <f>$L$28/'Fixed data'!$C$7</f>
        <v>-5.5570488108187626E-4</v>
      </c>
      <c r="AU37" s="34">
        <f>$L$28/'Fixed data'!$C$7</f>
        <v>-5.5570488108187626E-4</v>
      </c>
      <c r="AV37" s="34">
        <f>$L$28/'Fixed data'!$C$7</f>
        <v>-5.5570488108187626E-4</v>
      </c>
      <c r="AW37" s="34">
        <f>$L$28/'Fixed data'!$C$7</f>
        <v>-5.5570488108187626E-4</v>
      </c>
      <c r="AX37" s="34">
        <f>$L$28/'Fixed data'!$C$7</f>
        <v>-5.5570488108187626E-4</v>
      </c>
      <c r="AY37" s="34">
        <f>$L$28/'Fixed data'!$C$7</f>
        <v>-5.5570488108187626E-4</v>
      </c>
      <c r="AZ37" s="34">
        <f>$L$28/'Fixed data'!$C$7</f>
        <v>-5.5570488108187626E-4</v>
      </c>
      <c r="BA37" s="34">
        <f>$L$28/'Fixed data'!$C$7</f>
        <v>-5.5570488108187626E-4</v>
      </c>
      <c r="BB37" s="34">
        <f>$L$28/'Fixed data'!$C$7</f>
        <v>-5.5570488108187626E-4</v>
      </c>
      <c r="BC37" s="34">
        <f>$L$28/'Fixed data'!$C$7</f>
        <v>-5.5570488108187626E-4</v>
      </c>
      <c r="BD37" s="34">
        <f>$L$28/'Fixed data'!$C$7</f>
        <v>-5.5570488108187626E-4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1.9606693446273259E-4</v>
      </c>
      <c r="O38" s="34">
        <f>$M$28/'Fixed data'!$C$7</f>
        <v>1.9606693446273259E-4</v>
      </c>
      <c r="P38" s="34">
        <f>$M$28/'Fixed data'!$C$7</f>
        <v>1.9606693446273259E-4</v>
      </c>
      <c r="Q38" s="34">
        <f>$M$28/'Fixed data'!$C$7</f>
        <v>1.9606693446273259E-4</v>
      </c>
      <c r="R38" s="34">
        <f>$M$28/'Fixed data'!$C$7</f>
        <v>1.9606693446273259E-4</v>
      </c>
      <c r="S38" s="34">
        <f>$M$28/'Fixed data'!$C$7</f>
        <v>1.9606693446273259E-4</v>
      </c>
      <c r="T38" s="34">
        <f>$M$28/'Fixed data'!$C$7</f>
        <v>1.9606693446273259E-4</v>
      </c>
      <c r="U38" s="34">
        <f>$M$28/'Fixed data'!$C$7</f>
        <v>1.9606693446273259E-4</v>
      </c>
      <c r="V38" s="34">
        <f>$M$28/'Fixed data'!$C$7</f>
        <v>1.9606693446273259E-4</v>
      </c>
      <c r="W38" s="34">
        <f>$M$28/'Fixed data'!$C$7</f>
        <v>1.9606693446273259E-4</v>
      </c>
      <c r="X38" s="34">
        <f>$M$28/'Fixed data'!$C$7</f>
        <v>1.9606693446273259E-4</v>
      </c>
      <c r="Y38" s="34">
        <f>$M$28/'Fixed data'!$C$7</f>
        <v>1.9606693446273259E-4</v>
      </c>
      <c r="Z38" s="34">
        <f>$M$28/'Fixed data'!$C$7</f>
        <v>1.9606693446273259E-4</v>
      </c>
      <c r="AA38" s="34">
        <f>$M$28/'Fixed data'!$C$7</f>
        <v>1.9606693446273259E-4</v>
      </c>
      <c r="AB38" s="34">
        <f>$M$28/'Fixed data'!$C$7</f>
        <v>1.9606693446273259E-4</v>
      </c>
      <c r="AC38" s="34">
        <f>$M$28/'Fixed data'!$C$7</f>
        <v>1.9606693446273259E-4</v>
      </c>
      <c r="AD38" s="34">
        <f>$M$28/'Fixed data'!$C$7</f>
        <v>1.9606693446273259E-4</v>
      </c>
      <c r="AE38" s="34">
        <f>$M$28/'Fixed data'!$C$7</f>
        <v>1.9606693446273259E-4</v>
      </c>
      <c r="AF38" s="34">
        <f>$M$28/'Fixed data'!$C$7</f>
        <v>1.9606693446273259E-4</v>
      </c>
      <c r="AG38" s="34">
        <f>$M$28/'Fixed data'!$C$7</f>
        <v>1.9606693446273259E-4</v>
      </c>
      <c r="AH38" s="34">
        <f>$M$28/'Fixed data'!$C$7</f>
        <v>1.9606693446273259E-4</v>
      </c>
      <c r="AI38" s="34">
        <f>$M$28/'Fixed data'!$C$7</f>
        <v>1.9606693446273259E-4</v>
      </c>
      <c r="AJ38" s="34">
        <f>$M$28/'Fixed data'!$C$7</f>
        <v>1.9606693446273259E-4</v>
      </c>
      <c r="AK38" s="34">
        <f>$M$28/'Fixed data'!$C$7</f>
        <v>1.9606693446273259E-4</v>
      </c>
      <c r="AL38" s="34">
        <f>$M$28/'Fixed data'!$C$7</f>
        <v>1.9606693446273259E-4</v>
      </c>
      <c r="AM38" s="34">
        <f>$M$28/'Fixed data'!$C$7</f>
        <v>1.9606693446273259E-4</v>
      </c>
      <c r="AN38" s="34">
        <f>$M$28/'Fixed data'!$C$7</f>
        <v>1.9606693446273259E-4</v>
      </c>
      <c r="AO38" s="34">
        <f>$M$28/'Fixed data'!$C$7</f>
        <v>1.9606693446273259E-4</v>
      </c>
      <c r="AP38" s="34">
        <f>$M$28/'Fixed data'!$C$7</f>
        <v>1.9606693446273259E-4</v>
      </c>
      <c r="AQ38" s="34">
        <f>$M$28/'Fixed data'!$C$7</f>
        <v>1.9606693446273259E-4</v>
      </c>
      <c r="AR38" s="34">
        <f>$M$28/'Fixed data'!$C$7</f>
        <v>1.9606693446273259E-4</v>
      </c>
      <c r="AS38" s="34">
        <f>$M$28/'Fixed data'!$C$7</f>
        <v>1.9606693446273259E-4</v>
      </c>
      <c r="AT38" s="34">
        <f>$M$28/'Fixed data'!$C$7</f>
        <v>1.9606693446273259E-4</v>
      </c>
      <c r="AU38" s="34">
        <f>$M$28/'Fixed data'!$C$7</f>
        <v>1.9606693446273259E-4</v>
      </c>
      <c r="AV38" s="34">
        <f>$M$28/'Fixed data'!$C$7</f>
        <v>1.9606693446273259E-4</v>
      </c>
      <c r="AW38" s="34">
        <f>$M$28/'Fixed data'!$C$7</f>
        <v>1.9606693446273259E-4</v>
      </c>
      <c r="AX38" s="34">
        <f>$M$28/'Fixed data'!$C$7</f>
        <v>1.9606693446273259E-4</v>
      </c>
      <c r="AY38" s="34">
        <f>$M$28/'Fixed data'!$C$7</f>
        <v>1.9606693446273259E-4</v>
      </c>
      <c r="AZ38" s="34">
        <f>$M$28/'Fixed data'!$C$7</f>
        <v>1.9606693446273259E-4</v>
      </c>
      <c r="BA38" s="34">
        <f>$M$28/'Fixed data'!$C$7</f>
        <v>1.9606693446273259E-4</v>
      </c>
      <c r="BB38" s="34">
        <f>$M$28/'Fixed data'!$C$7</f>
        <v>1.9606693446273259E-4</v>
      </c>
      <c r="BC38" s="34">
        <f>$M$28/'Fixed data'!$C$7</f>
        <v>1.9606693446273259E-4</v>
      </c>
      <c r="BD38" s="34">
        <f>$M$28/'Fixed data'!$C$7</f>
        <v>1.9606693446273259E-4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1.9790258184373518E-4</v>
      </c>
      <c r="P39" s="34">
        <f>$N$28/'Fixed data'!$C$7</f>
        <v>1.9790258184373518E-4</v>
      </c>
      <c r="Q39" s="34">
        <f>$N$28/'Fixed data'!$C$7</f>
        <v>1.9790258184373518E-4</v>
      </c>
      <c r="R39" s="34">
        <f>$N$28/'Fixed data'!$C$7</f>
        <v>1.9790258184373518E-4</v>
      </c>
      <c r="S39" s="34">
        <f>$N$28/'Fixed data'!$C$7</f>
        <v>1.9790258184373518E-4</v>
      </c>
      <c r="T39" s="34">
        <f>$N$28/'Fixed data'!$C$7</f>
        <v>1.9790258184373518E-4</v>
      </c>
      <c r="U39" s="34">
        <f>$N$28/'Fixed data'!$C$7</f>
        <v>1.9790258184373518E-4</v>
      </c>
      <c r="V39" s="34">
        <f>$N$28/'Fixed data'!$C$7</f>
        <v>1.9790258184373518E-4</v>
      </c>
      <c r="W39" s="34">
        <f>$N$28/'Fixed data'!$C$7</f>
        <v>1.9790258184373518E-4</v>
      </c>
      <c r="X39" s="34">
        <f>$N$28/'Fixed data'!$C$7</f>
        <v>1.9790258184373518E-4</v>
      </c>
      <c r="Y39" s="34">
        <f>$N$28/'Fixed data'!$C$7</f>
        <v>1.9790258184373518E-4</v>
      </c>
      <c r="Z39" s="34">
        <f>$N$28/'Fixed data'!$C$7</f>
        <v>1.9790258184373518E-4</v>
      </c>
      <c r="AA39" s="34">
        <f>$N$28/'Fixed data'!$C$7</f>
        <v>1.9790258184373518E-4</v>
      </c>
      <c r="AB39" s="34">
        <f>$N$28/'Fixed data'!$C$7</f>
        <v>1.9790258184373518E-4</v>
      </c>
      <c r="AC39" s="34">
        <f>$N$28/'Fixed data'!$C$7</f>
        <v>1.9790258184373518E-4</v>
      </c>
      <c r="AD39" s="34">
        <f>$N$28/'Fixed data'!$C$7</f>
        <v>1.9790258184373518E-4</v>
      </c>
      <c r="AE39" s="34">
        <f>$N$28/'Fixed data'!$C$7</f>
        <v>1.9790258184373518E-4</v>
      </c>
      <c r="AF39" s="34">
        <f>$N$28/'Fixed data'!$C$7</f>
        <v>1.9790258184373518E-4</v>
      </c>
      <c r="AG39" s="34">
        <f>$N$28/'Fixed data'!$C$7</f>
        <v>1.9790258184373518E-4</v>
      </c>
      <c r="AH39" s="34">
        <f>$N$28/'Fixed data'!$C$7</f>
        <v>1.9790258184373518E-4</v>
      </c>
      <c r="AI39" s="34">
        <f>$N$28/'Fixed data'!$C$7</f>
        <v>1.9790258184373518E-4</v>
      </c>
      <c r="AJ39" s="34">
        <f>$N$28/'Fixed data'!$C$7</f>
        <v>1.9790258184373518E-4</v>
      </c>
      <c r="AK39" s="34">
        <f>$N$28/'Fixed data'!$C$7</f>
        <v>1.9790258184373518E-4</v>
      </c>
      <c r="AL39" s="34">
        <f>$N$28/'Fixed data'!$C$7</f>
        <v>1.9790258184373518E-4</v>
      </c>
      <c r="AM39" s="34">
        <f>$N$28/'Fixed data'!$C$7</f>
        <v>1.9790258184373518E-4</v>
      </c>
      <c r="AN39" s="34">
        <f>$N$28/'Fixed data'!$C$7</f>
        <v>1.9790258184373518E-4</v>
      </c>
      <c r="AO39" s="34">
        <f>$N$28/'Fixed data'!$C$7</f>
        <v>1.9790258184373518E-4</v>
      </c>
      <c r="AP39" s="34">
        <f>$N$28/'Fixed data'!$C$7</f>
        <v>1.9790258184373518E-4</v>
      </c>
      <c r="AQ39" s="34">
        <f>$N$28/'Fixed data'!$C$7</f>
        <v>1.9790258184373518E-4</v>
      </c>
      <c r="AR39" s="34">
        <f>$N$28/'Fixed data'!$C$7</f>
        <v>1.9790258184373518E-4</v>
      </c>
      <c r="AS39" s="34">
        <f>$N$28/'Fixed data'!$C$7</f>
        <v>1.9790258184373518E-4</v>
      </c>
      <c r="AT39" s="34">
        <f>$N$28/'Fixed data'!$C$7</f>
        <v>1.9790258184373518E-4</v>
      </c>
      <c r="AU39" s="34">
        <f>$N$28/'Fixed data'!$C$7</f>
        <v>1.9790258184373518E-4</v>
      </c>
      <c r="AV39" s="34">
        <f>$N$28/'Fixed data'!$C$7</f>
        <v>1.9790258184373518E-4</v>
      </c>
      <c r="AW39" s="34">
        <f>$N$28/'Fixed data'!$C$7</f>
        <v>1.9790258184373518E-4</v>
      </c>
      <c r="AX39" s="34">
        <f>$N$28/'Fixed data'!$C$7</f>
        <v>1.9790258184373518E-4</v>
      </c>
      <c r="AY39" s="34">
        <f>$N$28/'Fixed data'!$C$7</f>
        <v>1.9790258184373518E-4</v>
      </c>
      <c r="AZ39" s="34">
        <f>$N$28/'Fixed data'!$C$7</f>
        <v>1.9790258184373518E-4</v>
      </c>
      <c r="BA39" s="34">
        <f>$N$28/'Fixed data'!$C$7</f>
        <v>1.9790258184373518E-4</v>
      </c>
      <c r="BB39" s="34">
        <f>$N$28/'Fixed data'!$C$7</f>
        <v>1.9790258184373518E-4</v>
      </c>
      <c r="BC39" s="34">
        <f>$N$28/'Fixed data'!$C$7</f>
        <v>1.9790258184373518E-4</v>
      </c>
      <c r="BD39" s="34">
        <f>$N$28/'Fixed data'!$C$7</f>
        <v>1.9790258184373518E-4</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1.9968366638526382E-4</v>
      </c>
      <c r="Q40" s="34">
        <f>$O$28/'Fixed data'!$C$7</f>
        <v>1.9968366638526382E-4</v>
      </c>
      <c r="R40" s="34">
        <f>$O$28/'Fixed data'!$C$7</f>
        <v>1.9968366638526382E-4</v>
      </c>
      <c r="S40" s="34">
        <f>$O$28/'Fixed data'!$C$7</f>
        <v>1.9968366638526382E-4</v>
      </c>
      <c r="T40" s="34">
        <f>$O$28/'Fixed data'!$C$7</f>
        <v>1.9968366638526382E-4</v>
      </c>
      <c r="U40" s="34">
        <f>$O$28/'Fixed data'!$C$7</f>
        <v>1.9968366638526382E-4</v>
      </c>
      <c r="V40" s="34">
        <f>$O$28/'Fixed data'!$C$7</f>
        <v>1.9968366638526382E-4</v>
      </c>
      <c r="W40" s="34">
        <f>$O$28/'Fixed data'!$C$7</f>
        <v>1.9968366638526382E-4</v>
      </c>
      <c r="X40" s="34">
        <f>$O$28/'Fixed data'!$C$7</f>
        <v>1.9968366638526382E-4</v>
      </c>
      <c r="Y40" s="34">
        <f>$O$28/'Fixed data'!$C$7</f>
        <v>1.9968366638526382E-4</v>
      </c>
      <c r="Z40" s="34">
        <f>$O$28/'Fixed data'!$C$7</f>
        <v>1.9968366638526382E-4</v>
      </c>
      <c r="AA40" s="34">
        <f>$O$28/'Fixed data'!$C$7</f>
        <v>1.9968366638526382E-4</v>
      </c>
      <c r="AB40" s="34">
        <f>$O$28/'Fixed data'!$C$7</f>
        <v>1.9968366638526382E-4</v>
      </c>
      <c r="AC40" s="34">
        <f>$O$28/'Fixed data'!$C$7</f>
        <v>1.9968366638526382E-4</v>
      </c>
      <c r="AD40" s="34">
        <f>$O$28/'Fixed data'!$C$7</f>
        <v>1.9968366638526382E-4</v>
      </c>
      <c r="AE40" s="34">
        <f>$O$28/'Fixed data'!$C$7</f>
        <v>1.9968366638526382E-4</v>
      </c>
      <c r="AF40" s="34">
        <f>$O$28/'Fixed data'!$C$7</f>
        <v>1.9968366638526382E-4</v>
      </c>
      <c r="AG40" s="34">
        <f>$O$28/'Fixed data'!$C$7</f>
        <v>1.9968366638526382E-4</v>
      </c>
      <c r="AH40" s="34">
        <f>$O$28/'Fixed data'!$C$7</f>
        <v>1.9968366638526382E-4</v>
      </c>
      <c r="AI40" s="34">
        <f>$O$28/'Fixed data'!$C$7</f>
        <v>1.9968366638526382E-4</v>
      </c>
      <c r="AJ40" s="34">
        <f>$O$28/'Fixed data'!$C$7</f>
        <v>1.9968366638526382E-4</v>
      </c>
      <c r="AK40" s="34">
        <f>$O$28/'Fixed data'!$C$7</f>
        <v>1.9968366638526382E-4</v>
      </c>
      <c r="AL40" s="34">
        <f>$O$28/'Fixed data'!$C$7</f>
        <v>1.9968366638526382E-4</v>
      </c>
      <c r="AM40" s="34">
        <f>$O$28/'Fixed data'!$C$7</f>
        <v>1.9968366638526382E-4</v>
      </c>
      <c r="AN40" s="34">
        <f>$O$28/'Fixed data'!$C$7</f>
        <v>1.9968366638526382E-4</v>
      </c>
      <c r="AO40" s="34">
        <f>$O$28/'Fixed data'!$C$7</f>
        <v>1.9968366638526382E-4</v>
      </c>
      <c r="AP40" s="34">
        <f>$O$28/'Fixed data'!$C$7</f>
        <v>1.9968366638526382E-4</v>
      </c>
      <c r="AQ40" s="34">
        <f>$O$28/'Fixed data'!$C$7</f>
        <v>1.9968366638526382E-4</v>
      </c>
      <c r="AR40" s="34">
        <f>$O$28/'Fixed data'!$C$7</f>
        <v>1.9968366638526382E-4</v>
      </c>
      <c r="AS40" s="34">
        <f>$O$28/'Fixed data'!$C$7</f>
        <v>1.9968366638526382E-4</v>
      </c>
      <c r="AT40" s="34">
        <f>$O$28/'Fixed data'!$C$7</f>
        <v>1.9968366638526382E-4</v>
      </c>
      <c r="AU40" s="34">
        <f>$O$28/'Fixed data'!$C$7</f>
        <v>1.9968366638526382E-4</v>
      </c>
      <c r="AV40" s="34">
        <f>$O$28/'Fixed data'!$C$7</f>
        <v>1.9968366638526382E-4</v>
      </c>
      <c r="AW40" s="34">
        <f>$O$28/'Fixed data'!$C$7</f>
        <v>1.9968366638526382E-4</v>
      </c>
      <c r="AX40" s="34">
        <f>$O$28/'Fixed data'!$C$7</f>
        <v>1.9968366638526382E-4</v>
      </c>
      <c r="AY40" s="34">
        <f>$O$28/'Fixed data'!$C$7</f>
        <v>1.9968366638526382E-4</v>
      </c>
      <c r="AZ40" s="34">
        <f>$O$28/'Fixed data'!$C$7</f>
        <v>1.9968366638526382E-4</v>
      </c>
      <c r="BA40" s="34">
        <f>$O$28/'Fixed data'!$C$7</f>
        <v>1.9968366638526382E-4</v>
      </c>
      <c r="BB40" s="34">
        <f>$O$28/'Fixed data'!$C$7</f>
        <v>1.9968366638526382E-4</v>
      </c>
      <c r="BC40" s="34">
        <f>$O$28/'Fixed data'!$C$7</f>
        <v>1.9968366638526382E-4</v>
      </c>
      <c r="BD40" s="34">
        <f>$O$28/'Fixed data'!$C$7</f>
        <v>1.9968366638526382E-4</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2.0140728355809846E-4</v>
      </c>
      <c r="R41" s="34">
        <f>$P$28/'Fixed data'!$C$7</f>
        <v>2.0140728355809846E-4</v>
      </c>
      <c r="S41" s="34">
        <f>$P$28/'Fixed data'!$C$7</f>
        <v>2.0140728355809846E-4</v>
      </c>
      <c r="T41" s="34">
        <f>$P$28/'Fixed data'!$C$7</f>
        <v>2.0140728355809846E-4</v>
      </c>
      <c r="U41" s="34">
        <f>$P$28/'Fixed data'!$C$7</f>
        <v>2.0140728355809846E-4</v>
      </c>
      <c r="V41" s="34">
        <f>$P$28/'Fixed data'!$C$7</f>
        <v>2.0140728355809846E-4</v>
      </c>
      <c r="W41" s="34">
        <f>$P$28/'Fixed data'!$C$7</f>
        <v>2.0140728355809846E-4</v>
      </c>
      <c r="X41" s="34">
        <f>$P$28/'Fixed data'!$C$7</f>
        <v>2.0140728355809846E-4</v>
      </c>
      <c r="Y41" s="34">
        <f>$P$28/'Fixed data'!$C$7</f>
        <v>2.0140728355809846E-4</v>
      </c>
      <c r="Z41" s="34">
        <f>$P$28/'Fixed data'!$C$7</f>
        <v>2.0140728355809846E-4</v>
      </c>
      <c r="AA41" s="34">
        <f>$P$28/'Fixed data'!$C$7</f>
        <v>2.0140728355809846E-4</v>
      </c>
      <c r="AB41" s="34">
        <f>$P$28/'Fixed data'!$C$7</f>
        <v>2.0140728355809846E-4</v>
      </c>
      <c r="AC41" s="34">
        <f>$P$28/'Fixed data'!$C$7</f>
        <v>2.0140728355809846E-4</v>
      </c>
      <c r="AD41" s="34">
        <f>$P$28/'Fixed data'!$C$7</f>
        <v>2.0140728355809846E-4</v>
      </c>
      <c r="AE41" s="34">
        <f>$P$28/'Fixed data'!$C$7</f>
        <v>2.0140728355809846E-4</v>
      </c>
      <c r="AF41" s="34">
        <f>$P$28/'Fixed data'!$C$7</f>
        <v>2.0140728355809846E-4</v>
      </c>
      <c r="AG41" s="34">
        <f>$P$28/'Fixed data'!$C$7</f>
        <v>2.0140728355809846E-4</v>
      </c>
      <c r="AH41" s="34">
        <f>$P$28/'Fixed data'!$C$7</f>
        <v>2.0140728355809846E-4</v>
      </c>
      <c r="AI41" s="34">
        <f>$P$28/'Fixed data'!$C$7</f>
        <v>2.0140728355809846E-4</v>
      </c>
      <c r="AJ41" s="34">
        <f>$P$28/'Fixed data'!$C$7</f>
        <v>2.0140728355809846E-4</v>
      </c>
      <c r="AK41" s="34">
        <f>$P$28/'Fixed data'!$C$7</f>
        <v>2.0140728355809846E-4</v>
      </c>
      <c r="AL41" s="34">
        <f>$P$28/'Fixed data'!$C$7</f>
        <v>2.0140728355809846E-4</v>
      </c>
      <c r="AM41" s="34">
        <f>$P$28/'Fixed data'!$C$7</f>
        <v>2.0140728355809846E-4</v>
      </c>
      <c r="AN41" s="34">
        <f>$P$28/'Fixed data'!$C$7</f>
        <v>2.0140728355809846E-4</v>
      </c>
      <c r="AO41" s="34">
        <f>$P$28/'Fixed data'!$C$7</f>
        <v>2.0140728355809846E-4</v>
      </c>
      <c r="AP41" s="34">
        <f>$P$28/'Fixed data'!$C$7</f>
        <v>2.0140728355809846E-4</v>
      </c>
      <c r="AQ41" s="34">
        <f>$P$28/'Fixed data'!$C$7</f>
        <v>2.0140728355809846E-4</v>
      </c>
      <c r="AR41" s="34">
        <f>$P$28/'Fixed data'!$C$7</f>
        <v>2.0140728355809846E-4</v>
      </c>
      <c r="AS41" s="34">
        <f>$P$28/'Fixed data'!$C$7</f>
        <v>2.0140728355809846E-4</v>
      </c>
      <c r="AT41" s="34">
        <f>$P$28/'Fixed data'!$C$7</f>
        <v>2.0140728355809846E-4</v>
      </c>
      <c r="AU41" s="34">
        <f>$P$28/'Fixed data'!$C$7</f>
        <v>2.0140728355809846E-4</v>
      </c>
      <c r="AV41" s="34">
        <f>$P$28/'Fixed data'!$C$7</f>
        <v>2.0140728355809846E-4</v>
      </c>
      <c r="AW41" s="34">
        <f>$P$28/'Fixed data'!$C$7</f>
        <v>2.0140728355809846E-4</v>
      </c>
      <c r="AX41" s="34">
        <f>$P$28/'Fixed data'!$C$7</f>
        <v>2.0140728355809846E-4</v>
      </c>
      <c r="AY41" s="34">
        <f>$P$28/'Fixed data'!$C$7</f>
        <v>2.0140728355809846E-4</v>
      </c>
      <c r="AZ41" s="34">
        <f>$P$28/'Fixed data'!$C$7</f>
        <v>2.0140728355809846E-4</v>
      </c>
      <c r="BA41" s="34">
        <f>$P$28/'Fixed data'!$C$7</f>
        <v>2.0140728355809846E-4</v>
      </c>
      <c r="BB41" s="34">
        <f>$P$28/'Fixed data'!$C$7</f>
        <v>2.0140728355809846E-4</v>
      </c>
      <c r="BC41" s="34">
        <f>$P$28/'Fixed data'!$C$7</f>
        <v>2.0140728355809846E-4</v>
      </c>
      <c r="BD41" s="34">
        <f>$P$28/'Fixed data'!$C$7</f>
        <v>2.0140728355809846E-4</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2.0321954665258321E-4</v>
      </c>
      <c r="S42" s="34">
        <f>$Q$28/'Fixed data'!$C$7</f>
        <v>2.0321954665258321E-4</v>
      </c>
      <c r="T42" s="34">
        <f>$Q$28/'Fixed data'!$C$7</f>
        <v>2.0321954665258321E-4</v>
      </c>
      <c r="U42" s="34">
        <f>$Q$28/'Fixed data'!$C$7</f>
        <v>2.0321954665258321E-4</v>
      </c>
      <c r="V42" s="34">
        <f>$Q$28/'Fixed data'!$C$7</f>
        <v>2.0321954665258321E-4</v>
      </c>
      <c r="W42" s="34">
        <f>$Q$28/'Fixed data'!$C$7</f>
        <v>2.0321954665258321E-4</v>
      </c>
      <c r="X42" s="34">
        <f>$Q$28/'Fixed data'!$C$7</f>
        <v>2.0321954665258321E-4</v>
      </c>
      <c r="Y42" s="34">
        <f>$Q$28/'Fixed data'!$C$7</f>
        <v>2.0321954665258321E-4</v>
      </c>
      <c r="Z42" s="34">
        <f>$Q$28/'Fixed data'!$C$7</f>
        <v>2.0321954665258321E-4</v>
      </c>
      <c r="AA42" s="34">
        <f>$Q$28/'Fixed data'!$C$7</f>
        <v>2.0321954665258321E-4</v>
      </c>
      <c r="AB42" s="34">
        <f>$Q$28/'Fixed data'!$C$7</f>
        <v>2.0321954665258321E-4</v>
      </c>
      <c r="AC42" s="34">
        <f>$Q$28/'Fixed data'!$C$7</f>
        <v>2.0321954665258321E-4</v>
      </c>
      <c r="AD42" s="34">
        <f>$Q$28/'Fixed data'!$C$7</f>
        <v>2.0321954665258321E-4</v>
      </c>
      <c r="AE42" s="34">
        <f>$Q$28/'Fixed data'!$C$7</f>
        <v>2.0321954665258321E-4</v>
      </c>
      <c r="AF42" s="34">
        <f>$Q$28/'Fixed data'!$C$7</f>
        <v>2.0321954665258321E-4</v>
      </c>
      <c r="AG42" s="34">
        <f>$Q$28/'Fixed data'!$C$7</f>
        <v>2.0321954665258321E-4</v>
      </c>
      <c r="AH42" s="34">
        <f>$Q$28/'Fixed data'!$C$7</f>
        <v>2.0321954665258321E-4</v>
      </c>
      <c r="AI42" s="34">
        <f>$Q$28/'Fixed data'!$C$7</f>
        <v>2.0321954665258321E-4</v>
      </c>
      <c r="AJ42" s="34">
        <f>$Q$28/'Fixed data'!$C$7</f>
        <v>2.0321954665258321E-4</v>
      </c>
      <c r="AK42" s="34">
        <f>$Q$28/'Fixed data'!$C$7</f>
        <v>2.0321954665258321E-4</v>
      </c>
      <c r="AL42" s="34">
        <f>$Q$28/'Fixed data'!$C$7</f>
        <v>2.0321954665258321E-4</v>
      </c>
      <c r="AM42" s="34">
        <f>$Q$28/'Fixed data'!$C$7</f>
        <v>2.0321954665258321E-4</v>
      </c>
      <c r="AN42" s="34">
        <f>$Q$28/'Fixed data'!$C$7</f>
        <v>2.0321954665258321E-4</v>
      </c>
      <c r="AO42" s="34">
        <f>$Q$28/'Fixed data'!$C$7</f>
        <v>2.0321954665258321E-4</v>
      </c>
      <c r="AP42" s="34">
        <f>$Q$28/'Fixed data'!$C$7</f>
        <v>2.0321954665258321E-4</v>
      </c>
      <c r="AQ42" s="34">
        <f>$Q$28/'Fixed data'!$C$7</f>
        <v>2.0321954665258321E-4</v>
      </c>
      <c r="AR42" s="34">
        <f>$Q$28/'Fixed data'!$C$7</f>
        <v>2.0321954665258321E-4</v>
      </c>
      <c r="AS42" s="34">
        <f>$Q$28/'Fixed data'!$C$7</f>
        <v>2.0321954665258321E-4</v>
      </c>
      <c r="AT42" s="34">
        <f>$Q$28/'Fixed data'!$C$7</f>
        <v>2.0321954665258321E-4</v>
      </c>
      <c r="AU42" s="34">
        <f>$Q$28/'Fixed data'!$C$7</f>
        <v>2.0321954665258321E-4</v>
      </c>
      <c r="AV42" s="34">
        <f>$Q$28/'Fixed data'!$C$7</f>
        <v>2.0321954665258321E-4</v>
      </c>
      <c r="AW42" s="34">
        <f>$Q$28/'Fixed data'!$C$7</f>
        <v>2.0321954665258321E-4</v>
      </c>
      <c r="AX42" s="34">
        <f>$Q$28/'Fixed data'!$C$7</f>
        <v>2.0321954665258321E-4</v>
      </c>
      <c r="AY42" s="34">
        <f>$Q$28/'Fixed data'!$C$7</f>
        <v>2.0321954665258321E-4</v>
      </c>
      <c r="AZ42" s="34">
        <f>$Q$28/'Fixed data'!$C$7</f>
        <v>2.0321954665258321E-4</v>
      </c>
      <c r="BA42" s="34">
        <f>$Q$28/'Fixed data'!$C$7</f>
        <v>2.0321954665258321E-4</v>
      </c>
      <c r="BB42" s="34">
        <f>$Q$28/'Fixed data'!$C$7</f>
        <v>2.0321954665258321E-4</v>
      </c>
      <c r="BC42" s="34">
        <f>$Q$28/'Fixed data'!$C$7</f>
        <v>2.0321954665258321E-4</v>
      </c>
      <c r="BD42" s="34">
        <f>$Q$28/'Fixed data'!$C$7</f>
        <v>2.0321954665258321E-4</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2.051245372380011E-4</v>
      </c>
      <c r="T43" s="34">
        <f>$R$28/'Fixed data'!$C$7</f>
        <v>2.051245372380011E-4</v>
      </c>
      <c r="U43" s="34">
        <f>$R$28/'Fixed data'!$C$7</f>
        <v>2.051245372380011E-4</v>
      </c>
      <c r="V43" s="34">
        <f>$R$28/'Fixed data'!$C$7</f>
        <v>2.051245372380011E-4</v>
      </c>
      <c r="W43" s="34">
        <f>$R$28/'Fixed data'!$C$7</f>
        <v>2.051245372380011E-4</v>
      </c>
      <c r="X43" s="34">
        <f>$R$28/'Fixed data'!$C$7</f>
        <v>2.051245372380011E-4</v>
      </c>
      <c r="Y43" s="34">
        <f>$R$28/'Fixed data'!$C$7</f>
        <v>2.051245372380011E-4</v>
      </c>
      <c r="Z43" s="34">
        <f>$R$28/'Fixed data'!$C$7</f>
        <v>2.051245372380011E-4</v>
      </c>
      <c r="AA43" s="34">
        <f>$R$28/'Fixed data'!$C$7</f>
        <v>2.051245372380011E-4</v>
      </c>
      <c r="AB43" s="34">
        <f>$R$28/'Fixed data'!$C$7</f>
        <v>2.051245372380011E-4</v>
      </c>
      <c r="AC43" s="34">
        <f>$R$28/'Fixed data'!$C$7</f>
        <v>2.051245372380011E-4</v>
      </c>
      <c r="AD43" s="34">
        <f>$R$28/'Fixed data'!$C$7</f>
        <v>2.051245372380011E-4</v>
      </c>
      <c r="AE43" s="34">
        <f>$R$28/'Fixed data'!$C$7</f>
        <v>2.051245372380011E-4</v>
      </c>
      <c r="AF43" s="34">
        <f>$R$28/'Fixed data'!$C$7</f>
        <v>2.051245372380011E-4</v>
      </c>
      <c r="AG43" s="34">
        <f>$R$28/'Fixed data'!$C$7</f>
        <v>2.051245372380011E-4</v>
      </c>
      <c r="AH43" s="34">
        <f>$R$28/'Fixed data'!$C$7</f>
        <v>2.051245372380011E-4</v>
      </c>
      <c r="AI43" s="34">
        <f>$R$28/'Fixed data'!$C$7</f>
        <v>2.051245372380011E-4</v>
      </c>
      <c r="AJ43" s="34">
        <f>$R$28/'Fixed data'!$C$7</f>
        <v>2.051245372380011E-4</v>
      </c>
      <c r="AK43" s="34">
        <f>$R$28/'Fixed data'!$C$7</f>
        <v>2.051245372380011E-4</v>
      </c>
      <c r="AL43" s="34">
        <f>$R$28/'Fixed data'!$C$7</f>
        <v>2.051245372380011E-4</v>
      </c>
      <c r="AM43" s="34">
        <f>$R$28/'Fixed data'!$C$7</f>
        <v>2.051245372380011E-4</v>
      </c>
      <c r="AN43" s="34">
        <f>$R$28/'Fixed data'!$C$7</f>
        <v>2.051245372380011E-4</v>
      </c>
      <c r="AO43" s="34">
        <f>$R$28/'Fixed data'!$C$7</f>
        <v>2.051245372380011E-4</v>
      </c>
      <c r="AP43" s="34">
        <f>$R$28/'Fixed data'!$C$7</f>
        <v>2.051245372380011E-4</v>
      </c>
      <c r="AQ43" s="34">
        <f>$R$28/'Fixed data'!$C$7</f>
        <v>2.051245372380011E-4</v>
      </c>
      <c r="AR43" s="34">
        <f>$R$28/'Fixed data'!$C$7</f>
        <v>2.051245372380011E-4</v>
      </c>
      <c r="AS43" s="34">
        <f>$R$28/'Fixed data'!$C$7</f>
        <v>2.051245372380011E-4</v>
      </c>
      <c r="AT43" s="34">
        <f>$R$28/'Fixed data'!$C$7</f>
        <v>2.051245372380011E-4</v>
      </c>
      <c r="AU43" s="34">
        <f>$R$28/'Fixed data'!$C$7</f>
        <v>2.051245372380011E-4</v>
      </c>
      <c r="AV43" s="34">
        <f>$R$28/'Fixed data'!$C$7</f>
        <v>2.051245372380011E-4</v>
      </c>
      <c r="AW43" s="34">
        <f>$R$28/'Fixed data'!$C$7</f>
        <v>2.051245372380011E-4</v>
      </c>
      <c r="AX43" s="34">
        <f>$R$28/'Fixed data'!$C$7</f>
        <v>2.051245372380011E-4</v>
      </c>
      <c r="AY43" s="34">
        <f>$R$28/'Fixed data'!$C$7</f>
        <v>2.051245372380011E-4</v>
      </c>
      <c r="AZ43" s="34">
        <f>$R$28/'Fixed data'!$C$7</f>
        <v>2.051245372380011E-4</v>
      </c>
      <c r="BA43" s="34">
        <f>$R$28/'Fixed data'!$C$7</f>
        <v>2.051245372380011E-4</v>
      </c>
      <c r="BB43" s="34">
        <f>$R$28/'Fixed data'!$C$7</f>
        <v>2.051245372380011E-4</v>
      </c>
      <c r="BC43" s="34">
        <f>$R$28/'Fixed data'!$C$7</f>
        <v>2.051245372380011E-4</v>
      </c>
      <c r="BD43" s="34">
        <f>$R$28/'Fixed data'!$C$7</f>
        <v>2.051245372380011E-4</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2.0706266552365175E-4</v>
      </c>
      <c r="U44" s="34">
        <f>$S$28/'Fixed data'!$C$7</f>
        <v>2.0706266552365175E-4</v>
      </c>
      <c r="V44" s="34">
        <f>$S$28/'Fixed data'!$C$7</f>
        <v>2.0706266552365175E-4</v>
      </c>
      <c r="W44" s="34">
        <f>$S$28/'Fixed data'!$C$7</f>
        <v>2.0706266552365175E-4</v>
      </c>
      <c r="X44" s="34">
        <f>$S$28/'Fixed data'!$C$7</f>
        <v>2.0706266552365175E-4</v>
      </c>
      <c r="Y44" s="34">
        <f>$S$28/'Fixed data'!$C$7</f>
        <v>2.0706266552365175E-4</v>
      </c>
      <c r="Z44" s="34">
        <f>$S$28/'Fixed data'!$C$7</f>
        <v>2.0706266552365175E-4</v>
      </c>
      <c r="AA44" s="34">
        <f>$S$28/'Fixed data'!$C$7</f>
        <v>2.0706266552365175E-4</v>
      </c>
      <c r="AB44" s="34">
        <f>$S$28/'Fixed data'!$C$7</f>
        <v>2.0706266552365175E-4</v>
      </c>
      <c r="AC44" s="34">
        <f>$S$28/'Fixed data'!$C$7</f>
        <v>2.0706266552365175E-4</v>
      </c>
      <c r="AD44" s="34">
        <f>$S$28/'Fixed data'!$C$7</f>
        <v>2.0706266552365175E-4</v>
      </c>
      <c r="AE44" s="34">
        <f>$S$28/'Fixed data'!$C$7</f>
        <v>2.0706266552365175E-4</v>
      </c>
      <c r="AF44" s="34">
        <f>$S$28/'Fixed data'!$C$7</f>
        <v>2.0706266552365175E-4</v>
      </c>
      <c r="AG44" s="34">
        <f>$S$28/'Fixed data'!$C$7</f>
        <v>2.0706266552365175E-4</v>
      </c>
      <c r="AH44" s="34">
        <f>$S$28/'Fixed data'!$C$7</f>
        <v>2.0706266552365175E-4</v>
      </c>
      <c r="AI44" s="34">
        <f>$S$28/'Fixed data'!$C$7</f>
        <v>2.0706266552365175E-4</v>
      </c>
      <c r="AJ44" s="34">
        <f>$S$28/'Fixed data'!$C$7</f>
        <v>2.0706266552365175E-4</v>
      </c>
      <c r="AK44" s="34">
        <f>$S$28/'Fixed data'!$C$7</f>
        <v>2.0706266552365175E-4</v>
      </c>
      <c r="AL44" s="34">
        <f>$S$28/'Fixed data'!$C$7</f>
        <v>2.0706266552365175E-4</v>
      </c>
      <c r="AM44" s="34">
        <f>$S$28/'Fixed data'!$C$7</f>
        <v>2.0706266552365175E-4</v>
      </c>
      <c r="AN44" s="34">
        <f>$S$28/'Fixed data'!$C$7</f>
        <v>2.0706266552365175E-4</v>
      </c>
      <c r="AO44" s="34">
        <f>$S$28/'Fixed data'!$C$7</f>
        <v>2.0706266552365175E-4</v>
      </c>
      <c r="AP44" s="34">
        <f>$S$28/'Fixed data'!$C$7</f>
        <v>2.0706266552365175E-4</v>
      </c>
      <c r="AQ44" s="34">
        <f>$S$28/'Fixed data'!$C$7</f>
        <v>2.0706266552365175E-4</v>
      </c>
      <c r="AR44" s="34">
        <f>$S$28/'Fixed data'!$C$7</f>
        <v>2.0706266552365175E-4</v>
      </c>
      <c r="AS44" s="34">
        <f>$S$28/'Fixed data'!$C$7</f>
        <v>2.0706266552365175E-4</v>
      </c>
      <c r="AT44" s="34">
        <f>$S$28/'Fixed data'!$C$7</f>
        <v>2.0706266552365175E-4</v>
      </c>
      <c r="AU44" s="34">
        <f>$S$28/'Fixed data'!$C$7</f>
        <v>2.0706266552365175E-4</v>
      </c>
      <c r="AV44" s="34">
        <f>$S$28/'Fixed data'!$C$7</f>
        <v>2.0706266552365175E-4</v>
      </c>
      <c r="AW44" s="34">
        <f>$S$28/'Fixed data'!$C$7</f>
        <v>2.0706266552365175E-4</v>
      </c>
      <c r="AX44" s="34">
        <f>$S$28/'Fixed data'!$C$7</f>
        <v>2.0706266552365175E-4</v>
      </c>
      <c r="AY44" s="34">
        <f>$S$28/'Fixed data'!$C$7</f>
        <v>2.0706266552365175E-4</v>
      </c>
      <c r="AZ44" s="34">
        <f>$S$28/'Fixed data'!$C$7</f>
        <v>2.0706266552365175E-4</v>
      </c>
      <c r="BA44" s="34">
        <f>$S$28/'Fixed data'!$C$7</f>
        <v>2.0706266552365175E-4</v>
      </c>
      <c r="BB44" s="34">
        <f>$S$28/'Fixed data'!$C$7</f>
        <v>2.0706266552365175E-4</v>
      </c>
      <c r="BC44" s="34">
        <f>$S$28/'Fixed data'!$C$7</f>
        <v>2.0706266552365175E-4</v>
      </c>
      <c r="BD44" s="34">
        <f>$S$28/'Fixed data'!$C$7</f>
        <v>2.0706266552365175E-4</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2.0755775216786592E-4</v>
      </c>
      <c r="V45" s="34">
        <f>$T$28/'Fixed data'!$C$7</f>
        <v>2.0755775216786592E-4</v>
      </c>
      <c r="W45" s="34">
        <f>$T$28/'Fixed data'!$C$7</f>
        <v>2.0755775216786592E-4</v>
      </c>
      <c r="X45" s="34">
        <f>$T$28/'Fixed data'!$C$7</f>
        <v>2.0755775216786592E-4</v>
      </c>
      <c r="Y45" s="34">
        <f>$T$28/'Fixed data'!$C$7</f>
        <v>2.0755775216786592E-4</v>
      </c>
      <c r="Z45" s="34">
        <f>$T$28/'Fixed data'!$C$7</f>
        <v>2.0755775216786592E-4</v>
      </c>
      <c r="AA45" s="34">
        <f>$T$28/'Fixed data'!$C$7</f>
        <v>2.0755775216786592E-4</v>
      </c>
      <c r="AB45" s="34">
        <f>$T$28/'Fixed data'!$C$7</f>
        <v>2.0755775216786592E-4</v>
      </c>
      <c r="AC45" s="34">
        <f>$T$28/'Fixed data'!$C$7</f>
        <v>2.0755775216786592E-4</v>
      </c>
      <c r="AD45" s="34">
        <f>$T$28/'Fixed data'!$C$7</f>
        <v>2.0755775216786592E-4</v>
      </c>
      <c r="AE45" s="34">
        <f>$T$28/'Fixed data'!$C$7</f>
        <v>2.0755775216786592E-4</v>
      </c>
      <c r="AF45" s="34">
        <f>$T$28/'Fixed data'!$C$7</f>
        <v>2.0755775216786592E-4</v>
      </c>
      <c r="AG45" s="34">
        <f>$T$28/'Fixed data'!$C$7</f>
        <v>2.0755775216786592E-4</v>
      </c>
      <c r="AH45" s="34">
        <f>$T$28/'Fixed data'!$C$7</f>
        <v>2.0755775216786592E-4</v>
      </c>
      <c r="AI45" s="34">
        <f>$T$28/'Fixed data'!$C$7</f>
        <v>2.0755775216786592E-4</v>
      </c>
      <c r="AJ45" s="34">
        <f>$T$28/'Fixed data'!$C$7</f>
        <v>2.0755775216786592E-4</v>
      </c>
      <c r="AK45" s="34">
        <f>$T$28/'Fixed data'!$C$7</f>
        <v>2.0755775216786592E-4</v>
      </c>
      <c r="AL45" s="34">
        <f>$T$28/'Fixed data'!$C$7</f>
        <v>2.0755775216786592E-4</v>
      </c>
      <c r="AM45" s="34">
        <f>$T$28/'Fixed data'!$C$7</f>
        <v>2.0755775216786592E-4</v>
      </c>
      <c r="AN45" s="34">
        <f>$T$28/'Fixed data'!$C$7</f>
        <v>2.0755775216786592E-4</v>
      </c>
      <c r="AO45" s="34">
        <f>$T$28/'Fixed data'!$C$7</f>
        <v>2.0755775216786592E-4</v>
      </c>
      <c r="AP45" s="34">
        <f>$T$28/'Fixed data'!$C$7</f>
        <v>2.0755775216786592E-4</v>
      </c>
      <c r="AQ45" s="34">
        <f>$T$28/'Fixed data'!$C$7</f>
        <v>2.0755775216786592E-4</v>
      </c>
      <c r="AR45" s="34">
        <f>$T$28/'Fixed data'!$C$7</f>
        <v>2.0755775216786592E-4</v>
      </c>
      <c r="AS45" s="34">
        <f>$T$28/'Fixed data'!$C$7</f>
        <v>2.0755775216786592E-4</v>
      </c>
      <c r="AT45" s="34">
        <f>$T$28/'Fixed data'!$C$7</f>
        <v>2.0755775216786592E-4</v>
      </c>
      <c r="AU45" s="34">
        <f>$T$28/'Fixed data'!$C$7</f>
        <v>2.0755775216786592E-4</v>
      </c>
      <c r="AV45" s="34">
        <f>$T$28/'Fixed data'!$C$7</f>
        <v>2.0755775216786592E-4</v>
      </c>
      <c r="AW45" s="34">
        <f>$T$28/'Fixed data'!$C$7</f>
        <v>2.0755775216786592E-4</v>
      </c>
      <c r="AX45" s="34">
        <f>$T$28/'Fixed data'!$C$7</f>
        <v>2.0755775216786592E-4</v>
      </c>
      <c r="AY45" s="34">
        <f>$T$28/'Fixed data'!$C$7</f>
        <v>2.0755775216786592E-4</v>
      </c>
      <c r="AZ45" s="34">
        <f>$T$28/'Fixed data'!$C$7</f>
        <v>2.0755775216786592E-4</v>
      </c>
      <c r="BA45" s="34">
        <f>$T$28/'Fixed data'!$C$7</f>
        <v>2.0755775216786592E-4</v>
      </c>
      <c r="BB45" s="34">
        <f>$T$28/'Fixed data'!$C$7</f>
        <v>2.0755775216786592E-4</v>
      </c>
      <c r="BC45" s="34">
        <f>$T$28/'Fixed data'!$C$7</f>
        <v>2.0755775216786592E-4</v>
      </c>
      <c r="BD45" s="34">
        <f>$T$28/'Fixed data'!$C$7</f>
        <v>2.0755775216786592E-4</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2.0783646435373711E-4</v>
      </c>
      <c r="W46" s="34">
        <f>$U$28/'Fixed data'!$C$7</f>
        <v>2.0783646435373711E-4</v>
      </c>
      <c r="X46" s="34">
        <f>$U$28/'Fixed data'!$C$7</f>
        <v>2.0783646435373711E-4</v>
      </c>
      <c r="Y46" s="34">
        <f>$U$28/'Fixed data'!$C$7</f>
        <v>2.0783646435373711E-4</v>
      </c>
      <c r="Z46" s="34">
        <f>$U$28/'Fixed data'!$C$7</f>
        <v>2.0783646435373711E-4</v>
      </c>
      <c r="AA46" s="34">
        <f>$U$28/'Fixed data'!$C$7</f>
        <v>2.0783646435373711E-4</v>
      </c>
      <c r="AB46" s="34">
        <f>$U$28/'Fixed data'!$C$7</f>
        <v>2.0783646435373711E-4</v>
      </c>
      <c r="AC46" s="34">
        <f>$U$28/'Fixed data'!$C$7</f>
        <v>2.0783646435373711E-4</v>
      </c>
      <c r="AD46" s="34">
        <f>$U$28/'Fixed data'!$C$7</f>
        <v>2.0783646435373711E-4</v>
      </c>
      <c r="AE46" s="34">
        <f>$U$28/'Fixed data'!$C$7</f>
        <v>2.0783646435373711E-4</v>
      </c>
      <c r="AF46" s="34">
        <f>$U$28/'Fixed data'!$C$7</f>
        <v>2.0783646435373711E-4</v>
      </c>
      <c r="AG46" s="34">
        <f>$U$28/'Fixed data'!$C$7</f>
        <v>2.0783646435373711E-4</v>
      </c>
      <c r="AH46" s="34">
        <f>$U$28/'Fixed data'!$C$7</f>
        <v>2.0783646435373711E-4</v>
      </c>
      <c r="AI46" s="34">
        <f>$U$28/'Fixed data'!$C$7</f>
        <v>2.0783646435373711E-4</v>
      </c>
      <c r="AJ46" s="34">
        <f>$U$28/'Fixed data'!$C$7</f>
        <v>2.0783646435373711E-4</v>
      </c>
      <c r="AK46" s="34">
        <f>$U$28/'Fixed data'!$C$7</f>
        <v>2.0783646435373711E-4</v>
      </c>
      <c r="AL46" s="34">
        <f>$U$28/'Fixed data'!$C$7</f>
        <v>2.0783646435373711E-4</v>
      </c>
      <c r="AM46" s="34">
        <f>$U$28/'Fixed data'!$C$7</f>
        <v>2.0783646435373711E-4</v>
      </c>
      <c r="AN46" s="34">
        <f>$U$28/'Fixed data'!$C$7</f>
        <v>2.0783646435373711E-4</v>
      </c>
      <c r="AO46" s="34">
        <f>$U$28/'Fixed data'!$C$7</f>
        <v>2.0783646435373711E-4</v>
      </c>
      <c r="AP46" s="34">
        <f>$U$28/'Fixed data'!$C$7</f>
        <v>2.0783646435373711E-4</v>
      </c>
      <c r="AQ46" s="34">
        <f>$U$28/'Fixed data'!$C$7</f>
        <v>2.0783646435373711E-4</v>
      </c>
      <c r="AR46" s="34">
        <f>$U$28/'Fixed data'!$C$7</f>
        <v>2.0783646435373711E-4</v>
      </c>
      <c r="AS46" s="34">
        <f>$U$28/'Fixed data'!$C$7</f>
        <v>2.0783646435373711E-4</v>
      </c>
      <c r="AT46" s="34">
        <f>$U$28/'Fixed data'!$C$7</f>
        <v>2.0783646435373711E-4</v>
      </c>
      <c r="AU46" s="34">
        <f>$U$28/'Fixed data'!$C$7</f>
        <v>2.0783646435373711E-4</v>
      </c>
      <c r="AV46" s="34">
        <f>$U$28/'Fixed data'!$C$7</f>
        <v>2.0783646435373711E-4</v>
      </c>
      <c r="AW46" s="34">
        <f>$U$28/'Fixed data'!$C$7</f>
        <v>2.0783646435373711E-4</v>
      </c>
      <c r="AX46" s="34">
        <f>$U$28/'Fixed data'!$C$7</f>
        <v>2.0783646435373711E-4</v>
      </c>
      <c r="AY46" s="34">
        <f>$U$28/'Fixed data'!$C$7</f>
        <v>2.0783646435373711E-4</v>
      </c>
      <c r="AZ46" s="34">
        <f>$U$28/'Fixed data'!$C$7</f>
        <v>2.0783646435373711E-4</v>
      </c>
      <c r="BA46" s="34">
        <f>$U$28/'Fixed data'!$C$7</f>
        <v>2.0783646435373711E-4</v>
      </c>
      <c r="BB46" s="34">
        <f>$U$28/'Fixed data'!$C$7</f>
        <v>2.0783646435373711E-4</v>
      </c>
      <c r="BC46" s="34">
        <f>$U$28/'Fixed data'!$C$7</f>
        <v>2.0783646435373711E-4</v>
      </c>
      <c r="BD46" s="34">
        <f>$U$28/'Fixed data'!$C$7</f>
        <v>2.0783646435373711E-4</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2.0787806722175964E-4</v>
      </c>
      <c r="X47" s="34">
        <f>$V$28/'Fixed data'!$C$7</f>
        <v>2.0787806722175964E-4</v>
      </c>
      <c r="Y47" s="34">
        <f>$V$28/'Fixed data'!$C$7</f>
        <v>2.0787806722175964E-4</v>
      </c>
      <c r="Z47" s="34">
        <f>$V$28/'Fixed data'!$C$7</f>
        <v>2.0787806722175964E-4</v>
      </c>
      <c r="AA47" s="34">
        <f>$V$28/'Fixed data'!$C$7</f>
        <v>2.0787806722175964E-4</v>
      </c>
      <c r="AB47" s="34">
        <f>$V$28/'Fixed data'!$C$7</f>
        <v>2.0787806722175964E-4</v>
      </c>
      <c r="AC47" s="34">
        <f>$V$28/'Fixed data'!$C$7</f>
        <v>2.0787806722175964E-4</v>
      </c>
      <c r="AD47" s="34">
        <f>$V$28/'Fixed data'!$C$7</f>
        <v>2.0787806722175964E-4</v>
      </c>
      <c r="AE47" s="34">
        <f>$V$28/'Fixed data'!$C$7</f>
        <v>2.0787806722175964E-4</v>
      </c>
      <c r="AF47" s="34">
        <f>$V$28/'Fixed data'!$C$7</f>
        <v>2.0787806722175964E-4</v>
      </c>
      <c r="AG47" s="34">
        <f>$V$28/'Fixed data'!$C$7</f>
        <v>2.0787806722175964E-4</v>
      </c>
      <c r="AH47" s="34">
        <f>$V$28/'Fixed data'!$C$7</f>
        <v>2.0787806722175964E-4</v>
      </c>
      <c r="AI47" s="34">
        <f>$V$28/'Fixed data'!$C$7</f>
        <v>2.0787806722175964E-4</v>
      </c>
      <c r="AJ47" s="34">
        <f>$V$28/'Fixed data'!$C$7</f>
        <v>2.0787806722175964E-4</v>
      </c>
      <c r="AK47" s="34">
        <f>$V$28/'Fixed data'!$C$7</f>
        <v>2.0787806722175964E-4</v>
      </c>
      <c r="AL47" s="34">
        <f>$V$28/'Fixed data'!$C$7</f>
        <v>2.0787806722175964E-4</v>
      </c>
      <c r="AM47" s="34">
        <f>$V$28/'Fixed data'!$C$7</f>
        <v>2.0787806722175964E-4</v>
      </c>
      <c r="AN47" s="34">
        <f>$V$28/'Fixed data'!$C$7</f>
        <v>2.0787806722175964E-4</v>
      </c>
      <c r="AO47" s="34">
        <f>$V$28/'Fixed data'!$C$7</f>
        <v>2.0787806722175964E-4</v>
      </c>
      <c r="AP47" s="34">
        <f>$V$28/'Fixed data'!$C$7</f>
        <v>2.0787806722175964E-4</v>
      </c>
      <c r="AQ47" s="34">
        <f>$V$28/'Fixed data'!$C$7</f>
        <v>2.0787806722175964E-4</v>
      </c>
      <c r="AR47" s="34">
        <f>$V$28/'Fixed data'!$C$7</f>
        <v>2.0787806722175964E-4</v>
      </c>
      <c r="AS47" s="34">
        <f>$V$28/'Fixed data'!$C$7</f>
        <v>2.0787806722175964E-4</v>
      </c>
      <c r="AT47" s="34">
        <f>$V$28/'Fixed data'!$C$7</f>
        <v>2.0787806722175964E-4</v>
      </c>
      <c r="AU47" s="34">
        <f>$V$28/'Fixed data'!$C$7</f>
        <v>2.0787806722175964E-4</v>
      </c>
      <c r="AV47" s="34">
        <f>$V$28/'Fixed data'!$C$7</f>
        <v>2.0787806722175964E-4</v>
      </c>
      <c r="AW47" s="34">
        <f>$V$28/'Fixed data'!$C$7</f>
        <v>2.0787806722175964E-4</v>
      </c>
      <c r="AX47" s="34">
        <f>$V$28/'Fixed data'!$C$7</f>
        <v>2.0787806722175964E-4</v>
      </c>
      <c r="AY47" s="34">
        <f>$V$28/'Fixed data'!$C$7</f>
        <v>2.0787806722175964E-4</v>
      </c>
      <c r="AZ47" s="34">
        <f>$V$28/'Fixed data'!$C$7</f>
        <v>2.0787806722175964E-4</v>
      </c>
      <c r="BA47" s="34">
        <f>$V$28/'Fixed data'!$C$7</f>
        <v>2.0787806722175964E-4</v>
      </c>
      <c r="BB47" s="34">
        <f>$V$28/'Fixed data'!$C$7</f>
        <v>2.0787806722175964E-4</v>
      </c>
      <c r="BC47" s="34">
        <f>$V$28/'Fixed data'!$C$7</f>
        <v>2.0787806722175964E-4</v>
      </c>
      <c r="BD47" s="34">
        <f>$V$28/'Fixed data'!$C$7</f>
        <v>2.0787806722175964E-4</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2.0787806722175964E-4</v>
      </c>
      <c r="Y48" s="34">
        <f>$W$28/'Fixed data'!$C$7</f>
        <v>2.0787806722175964E-4</v>
      </c>
      <c r="Z48" s="34">
        <f>$W$28/'Fixed data'!$C$7</f>
        <v>2.0787806722175964E-4</v>
      </c>
      <c r="AA48" s="34">
        <f>$W$28/'Fixed data'!$C$7</f>
        <v>2.0787806722175964E-4</v>
      </c>
      <c r="AB48" s="34">
        <f>$W$28/'Fixed data'!$C$7</f>
        <v>2.0787806722175964E-4</v>
      </c>
      <c r="AC48" s="34">
        <f>$W$28/'Fixed data'!$C$7</f>
        <v>2.0787806722175964E-4</v>
      </c>
      <c r="AD48" s="34">
        <f>$W$28/'Fixed data'!$C$7</f>
        <v>2.0787806722175964E-4</v>
      </c>
      <c r="AE48" s="34">
        <f>$W$28/'Fixed data'!$C$7</f>
        <v>2.0787806722175964E-4</v>
      </c>
      <c r="AF48" s="34">
        <f>$W$28/'Fixed data'!$C$7</f>
        <v>2.0787806722175964E-4</v>
      </c>
      <c r="AG48" s="34">
        <f>$W$28/'Fixed data'!$C$7</f>
        <v>2.0787806722175964E-4</v>
      </c>
      <c r="AH48" s="34">
        <f>$W$28/'Fixed data'!$C$7</f>
        <v>2.0787806722175964E-4</v>
      </c>
      <c r="AI48" s="34">
        <f>$W$28/'Fixed data'!$C$7</f>
        <v>2.0787806722175964E-4</v>
      </c>
      <c r="AJ48" s="34">
        <f>$W$28/'Fixed data'!$C$7</f>
        <v>2.0787806722175964E-4</v>
      </c>
      <c r="AK48" s="34">
        <f>$W$28/'Fixed data'!$C$7</f>
        <v>2.0787806722175964E-4</v>
      </c>
      <c r="AL48" s="34">
        <f>$W$28/'Fixed data'!$C$7</f>
        <v>2.0787806722175964E-4</v>
      </c>
      <c r="AM48" s="34">
        <f>$W$28/'Fixed data'!$C$7</f>
        <v>2.0787806722175964E-4</v>
      </c>
      <c r="AN48" s="34">
        <f>$W$28/'Fixed data'!$C$7</f>
        <v>2.0787806722175964E-4</v>
      </c>
      <c r="AO48" s="34">
        <f>$W$28/'Fixed data'!$C$7</f>
        <v>2.0787806722175964E-4</v>
      </c>
      <c r="AP48" s="34">
        <f>$W$28/'Fixed data'!$C$7</f>
        <v>2.0787806722175964E-4</v>
      </c>
      <c r="AQ48" s="34">
        <f>$W$28/'Fixed data'!$C$7</f>
        <v>2.0787806722175964E-4</v>
      </c>
      <c r="AR48" s="34">
        <f>$W$28/'Fixed data'!$C$7</f>
        <v>2.0787806722175964E-4</v>
      </c>
      <c r="AS48" s="34">
        <f>$W$28/'Fixed data'!$C$7</f>
        <v>2.0787806722175964E-4</v>
      </c>
      <c r="AT48" s="34">
        <f>$W$28/'Fixed data'!$C$7</f>
        <v>2.0787806722175964E-4</v>
      </c>
      <c r="AU48" s="34">
        <f>$W$28/'Fixed data'!$C$7</f>
        <v>2.0787806722175964E-4</v>
      </c>
      <c r="AV48" s="34">
        <f>$W$28/'Fixed data'!$C$7</f>
        <v>2.0787806722175964E-4</v>
      </c>
      <c r="AW48" s="34">
        <f>$W$28/'Fixed data'!$C$7</f>
        <v>2.0787806722175964E-4</v>
      </c>
      <c r="AX48" s="34">
        <f>$W$28/'Fixed data'!$C$7</f>
        <v>2.0787806722175964E-4</v>
      </c>
      <c r="AY48" s="34">
        <f>$W$28/'Fixed data'!$C$7</f>
        <v>2.0787806722175964E-4</v>
      </c>
      <c r="AZ48" s="34">
        <f>$W$28/'Fixed data'!$C$7</f>
        <v>2.0787806722175964E-4</v>
      </c>
      <c r="BA48" s="34">
        <f>$W$28/'Fixed data'!$C$7</f>
        <v>2.0787806722175964E-4</v>
      </c>
      <c r="BB48" s="34">
        <f>$W$28/'Fixed data'!$C$7</f>
        <v>2.0787806722175964E-4</v>
      </c>
      <c r="BC48" s="34">
        <f>$W$28/'Fixed data'!$C$7</f>
        <v>2.0787806722175964E-4</v>
      </c>
      <c r="BD48" s="34">
        <f>$W$28/'Fixed data'!$C$7</f>
        <v>2.0787806722175964E-4</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2.0787806722175964E-4</v>
      </c>
      <c r="Z49" s="34">
        <f>$X$28/'Fixed data'!$C$7</f>
        <v>2.0787806722175964E-4</v>
      </c>
      <c r="AA49" s="34">
        <f>$X$28/'Fixed data'!$C$7</f>
        <v>2.0787806722175964E-4</v>
      </c>
      <c r="AB49" s="34">
        <f>$X$28/'Fixed data'!$C$7</f>
        <v>2.0787806722175964E-4</v>
      </c>
      <c r="AC49" s="34">
        <f>$X$28/'Fixed data'!$C$7</f>
        <v>2.0787806722175964E-4</v>
      </c>
      <c r="AD49" s="34">
        <f>$X$28/'Fixed data'!$C$7</f>
        <v>2.0787806722175964E-4</v>
      </c>
      <c r="AE49" s="34">
        <f>$X$28/'Fixed data'!$C$7</f>
        <v>2.0787806722175964E-4</v>
      </c>
      <c r="AF49" s="34">
        <f>$X$28/'Fixed data'!$C$7</f>
        <v>2.0787806722175964E-4</v>
      </c>
      <c r="AG49" s="34">
        <f>$X$28/'Fixed data'!$C$7</f>
        <v>2.0787806722175964E-4</v>
      </c>
      <c r="AH49" s="34">
        <f>$X$28/'Fixed data'!$C$7</f>
        <v>2.0787806722175964E-4</v>
      </c>
      <c r="AI49" s="34">
        <f>$X$28/'Fixed data'!$C$7</f>
        <v>2.0787806722175964E-4</v>
      </c>
      <c r="AJ49" s="34">
        <f>$X$28/'Fixed data'!$C$7</f>
        <v>2.0787806722175964E-4</v>
      </c>
      <c r="AK49" s="34">
        <f>$X$28/'Fixed data'!$C$7</f>
        <v>2.0787806722175964E-4</v>
      </c>
      <c r="AL49" s="34">
        <f>$X$28/'Fixed data'!$C$7</f>
        <v>2.0787806722175964E-4</v>
      </c>
      <c r="AM49" s="34">
        <f>$X$28/'Fixed data'!$C$7</f>
        <v>2.0787806722175964E-4</v>
      </c>
      <c r="AN49" s="34">
        <f>$X$28/'Fixed data'!$C$7</f>
        <v>2.0787806722175964E-4</v>
      </c>
      <c r="AO49" s="34">
        <f>$X$28/'Fixed data'!$C$7</f>
        <v>2.0787806722175964E-4</v>
      </c>
      <c r="AP49" s="34">
        <f>$X$28/'Fixed data'!$C$7</f>
        <v>2.0787806722175964E-4</v>
      </c>
      <c r="AQ49" s="34">
        <f>$X$28/'Fixed data'!$C$7</f>
        <v>2.0787806722175964E-4</v>
      </c>
      <c r="AR49" s="34">
        <f>$X$28/'Fixed data'!$C$7</f>
        <v>2.0787806722175964E-4</v>
      </c>
      <c r="AS49" s="34">
        <f>$X$28/'Fixed data'!$C$7</f>
        <v>2.0787806722175964E-4</v>
      </c>
      <c r="AT49" s="34">
        <f>$X$28/'Fixed data'!$C$7</f>
        <v>2.0787806722175964E-4</v>
      </c>
      <c r="AU49" s="34">
        <f>$X$28/'Fixed data'!$C$7</f>
        <v>2.0787806722175964E-4</v>
      </c>
      <c r="AV49" s="34">
        <f>$X$28/'Fixed data'!$C$7</f>
        <v>2.0787806722175964E-4</v>
      </c>
      <c r="AW49" s="34">
        <f>$X$28/'Fixed data'!$C$7</f>
        <v>2.0787806722175964E-4</v>
      </c>
      <c r="AX49" s="34">
        <f>$X$28/'Fixed data'!$C$7</f>
        <v>2.0787806722175964E-4</v>
      </c>
      <c r="AY49" s="34">
        <f>$X$28/'Fixed data'!$C$7</f>
        <v>2.0787806722175964E-4</v>
      </c>
      <c r="AZ49" s="34">
        <f>$X$28/'Fixed data'!$C$7</f>
        <v>2.0787806722175964E-4</v>
      </c>
      <c r="BA49" s="34">
        <f>$X$28/'Fixed data'!$C$7</f>
        <v>2.0787806722175964E-4</v>
      </c>
      <c r="BB49" s="34">
        <f>$X$28/'Fixed data'!$C$7</f>
        <v>2.0787806722175964E-4</v>
      </c>
      <c r="BC49" s="34">
        <f>$X$28/'Fixed data'!$C$7</f>
        <v>2.0787806722175964E-4</v>
      </c>
      <c r="BD49" s="34">
        <f>$X$28/'Fixed data'!$C$7</f>
        <v>2.0787806722175964E-4</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2.0787806722175964E-4</v>
      </c>
      <c r="AA50" s="34">
        <f>$Y$28/'Fixed data'!$C$7</f>
        <v>2.0787806722175964E-4</v>
      </c>
      <c r="AB50" s="34">
        <f>$Y$28/'Fixed data'!$C$7</f>
        <v>2.0787806722175964E-4</v>
      </c>
      <c r="AC50" s="34">
        <f>$Y$28/'Fixed data'!$C$7</f>
        <v>2.0787806722175964E-4</v>
      </c>
      <c r="AD50" s="34">
        <f>$Y$28/'Fixed data'!$C$7</f>
        <v>2.0787806722175964E-4</v>
      </c>
      <c r="AE50" s="34">
        <f>$Y$28/'Fixed data'!$C$7</f>
        <v>2.0787806722175964E-4</v>
      </c>
      <c r="AF50" s="34">
        <f>$Y$28/'Fixed data'!$C$7</f>
        <v>2.0787806722175964E-4</v>
      </c>
      <c r="AG50" s="34">
        <f>$Y$28/'Fixed data'!$C$7</f>
        <v>2.0787806722175964E-4</v>
      </c>
      <c r="AH50" s="34">
        <f>$Y$28/'Fixed data'!$C$7</f>
        <v>2.0787806722175964E-4</v>
      </c>
      <c r="AI50" s="34">
        <f>$Y$28/'Fixed data'!$C$7</f>
        <v>2.0787806722175964E-4</v>
      </c>
      <c r="AJ50" s="34">
        <f>$Y$28/'Fixed data'!$C$7</f>
        <v>2.0787806722175964E-4</v>
      </c>
      <c r="AK50" s="34">
        <f>$Y$28/'Fixed data'!$C$7</f>
        <v>2.0787806722175964E-4</v>
      </c>
      <c r="AL50" s="34">
        <f>$Y$28/'Fixed data'!$C$7</f>
        <v>2.0787806722175964E-4</v>
      </c>
      <c r="AM50" s="34">
        <f>$Y$28/'Fixed data'!$C$7</f>
        <v>2.0787806722175964E-4</v>
      </c>
      <c r="AN50" s="34">
        <f>$Y$28/'Fixed data'!$C$7</f>
        <v>2.0787806722175964E-4</v>
      </c>
      <c r="AO50" s="34">
        <f>$Y$28/'Fixed data'!$C$7</f>
        <v>2.0787806722175964E-4</v>
      </c>
      <c r="AP50" s="34">
        <f>$Y$28/'Fixed data'!$C$7</f>
        <v>2.0787806722175964E-4</v>
      </c>
      <c r="AQ50" s="34">
        <f>$Y$28/'Fixed data'!$C$7</f>
        <v>2.0787806722175964E-4</v>
      </c>
      <c r="AR50" s="34">
        <f>$Y$28/'Fixed data'!$C$7</f>
        <v>2.0787806722175964E-4</v>
      </c>
      <c r="AS50" s="34">
        <f>$Y$28/'Fixed data'!$C$7</f>
        <v>2.0787806722175964E-4</v>
      </c>
      <c r="AT50" s="34">
        <f>$Y$28/'Fixed data'!$C$7</f>
        <v>2.0787806722175964E-4</v>
      </c>
      <c r="AU50" s="34">
        <f>$Y$28/'Fixed data'!$C$7</f>
        <v>2.0787806722175964E-4</v>
      </c>
      <c r="AV50" s="34">
        <f>$Y$28/'Fixed data'!$C$7</f>
        <v>2.0787806722175964E-4</v>
      </c>
      <c r="AW50" s="34">
        <f>$Y$28/'Fixed data'!$C$7</f>
        <v>2.0787806722175964E-4</v>
      </c>
      <c r="AX50" s="34">
        <f>$Y$28/'Fixed data'!$C$7</f>
        <v>2.0787806722175964E-4</v>
      </c>
      <c r="AY50" s="34">
        <f>$Y$28/'Fixed data'!$C$7</f>
        <v>2.0787806722175964E-4</v>
      </c>
      <c r="AZ50" s="34">
        <f>$Y$28/'Fixed data'!$C$7</f>
        <v>2.0787806722175964E-4</v>
      </c>
      <c r="BA50" s="34">
        <f>$Y$28/'Fixed data'!$C$7</f>
        <v>2.0787806722175964E-4</v>
      </c>
      <c r="BB50" s="34">
        <f>$Y$28/'Fixed data'!$C$7</f>
        <v>2.0787806722175964E-4</v>
      </c>
      <c r="BC50" s="34">
        <f>$Y$28/'Fixed data'!$C$7</f>
        <v>2.0787806722175964E-4</v>
      </c>
      <c r="BD50" s="34">
        <f>$Y$28/'Fixed data'!$C$7</f>
        <v>2.0787806722175964E-4</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2.0787806722175964E-4</v>
      </c>
      <c r="AB51" s="34">
        <f>$Z$28/'Fixed data'!$C$7</f>
        <v>2.0787806722175964E-4</v>
      </c>
      <c r="AC51" s="34">
        <f>$Z$28/'Fixed data'!$C$7</f>
        <v>2.0787806722175964E-4</v>
      </c>
      <c r="AD51" s="34">
        <f>$Z$28/'Fixed data'!$C$7</f>
        <v>2.0787806722175964E-4</v>
      </c>
      <c r="AE51" s="34">
        <f>$Z$28/'Fixed data'!$C$7</f>
        <v>2.0787806722175964E-4</v>
      </c>
      <c r="AF51" s="34">
        <f>$Z$28/'Fixed data'!$C$7</f>
        <v>2.0787806722175964E-4</v>
      </c>
      <c r="AG51" s="34">
        <f>$Z$28/'Fixed data'!$C$7</f>
        <v>2.0787806722175964E-4</v>
      </c>
      <c r="AH51" s="34">
        <f>$Z$28/'Fixed data'!$C$7</f>
        <v>2.0787806722175964E-4</v>
      </c>
      <c r="AI51" s="34">
        <f>$Z$28/'Fixed data'!$C$7</f>
        <v>2.0787806722175964E-4</v>
      </c>
      <c r="AJ51" s="34">
        <f>$Z$28/'Fixed data'!$C$7</f>
        <v>2.0787806722175964E-4</v>
      </c>
      <c r="AK51" s="34">
        <f>$Z$28/'Fixed data'!$C$7</f>
        <v>2.0787806722175964E-4</v>
      </c>
      <c r="AL51" s="34">
        <f>$Z$28/'Fixed data'!$C$7</f>
        <v>2.0787806722175964E-4</v>
      </c>
      <c r="AM51" s="34">
        <f>$Z$28/'Fixed data'!$C$7</f>
        <v>2.0787806722175964E-4</v>
      </c>
      <c r="AN51" s="34">
        <f>$Z$28/'Fixed data'!$C$7</f>
        <v>2.0787806722175964E-4</v>
      </c>
      <c r="AO51" s="34">
        <f>$Z$28/'Fixed data'!$C$7</f>
        <v>2.0787806722175964E-4</v>
      </c>
      <c r="AP51" s="34">
        <f>$Z$28/'Fixed data'!$C$7</f>
        <v>2.0787806722175964E-4</v>
      </c>
      <c r="AQ51" s="34">
        <f>$Z$28/'Fixed data'!$C$7</f>
        <v>2.0787806722175964E-4</v>
      </c>
      <c r="AR51" s="34">
        <f>$Z$28/'Fixed data'!$C$7</f>
        <v>2.0787806722175964E-4</v>
      </c>
      <c r="AS51" s="34">
        <f>$Z$28/'Fixed data'!$C$7</f>
        <v>2.0787806722175964E-4</v>
      </c>
      <c r="AT51" s="34">
        <f>$Z$28/'Fixed data'!$C$7</f>
        <v>2.0787806722175964E-4</v>
      </c>
      <c r="AU51" s="34">
        <f>$Z$28/'Fixed data'!$C$7</f>
        <v>2.0787806722175964E-4</v>
      </c>
      <c r="AV51" s="34">
        <f>$Z$28/'Fixed data'!$C$7</f>
        <v>2.0787806722175964E-4</v>
      </c>
      <c r="AW51" s="34">
        <f>$Z$28/'Fixed data'!$C$7</f>
        <v>2.0787806722175964E-4</v>
      </c>
      <c r="AX51" s="34">
        <f>$Z$28/'Fixed data'!$C$7</f>
        <v>2.0787806722175964E-4</v>
      </c>
      <c r="AY51" s="34">
        <f>$Z$28/'Fixed data'!$C$7</f>
        <v>2.0787806722175964E-4</v>
      </c>
      <c r="AZ51" s="34">
        <f>$Z$28/'Fixed data'!$C$7</f>
        <v>2.0787806722175964E-4</v>
      </c>
      <c r="BA51" s="34">
        <f>$Z$28/'Fixed data'!$C$7</f>
        <v>2.0787806722175964E-4</v>
      </c>
      <c r="BB51" s="34">
        <f>$Z$28/'Fixed data'!$C$7</f>
        <v>2.0787806722175964E-4</v>
      </c>
      <c r="BC51" s="34">
        <f>$Z$28/'Fixed data'!$C$7</f>
        <v>2.0787806722175964E-4</v>
      </c>
      <c r="BD51" s="34">
        <f>$Z$28/'Fixed data'!$C$7</f>
        <v>2.0787806722175964E-4</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2.0787806722175964E-4</v>
      </c>
      <c r="AC52" s="34">
        <f>$AA$28/'Fixed data'!$C$7</f>
        <v>2.0787806722175964E-4</v>
      </c>
      <c r="AD52" s="34">
        <f>$AA$28/'Fixed data'!$C$7</f>
        <v>2.0787806722175964E-4</v>
      </c>
      <c r="AE52" s="34">
        <f>$AA$28/'Fixed data'!$C$7</f>
        <v>2.0787806722175964E-4</v>
      </c>
      <c r="AF52" s="34">
        <f>$AA$28/'Fixed data'!$C$7</f>
        <v>2.0787806722175964E-4</v>
      </c>
      <c r="AG52" s="34">
        <f>$AA$28/'Fixed data'!$C$7</f>
        <v>2.0787806722175964E-4</v>
      </c>
      <c r="AH52" s="34">
        <f>$AA$28/'Fixed data'!$C$7</f>
        <v>2.0787806722175964E-4</v>
      </c>
      <c r="AI52" s="34">
        <f>$AA$28/'Fixed data'!$C$7</f>
        <v>2.0787806722175964E-4</v>
      </c>
      <c r="AJ52" s="34">
        <f>$AA$28/'Fixed data'!$C$7</f>
        <v>2.0787806722175964E-4</v>
      </c>
      <c r="AK52" s="34">
        <f>$AA$28/'Fixed data'!$C$7</f>
        <v>2.0787806722175964E-4</v>
      </c>
      <c r="AL52" s="34">
        <f>$AA$28/'Fixed data'!$C$7</f>
        <v>2.0787806722175964E-4</v>
      </c>
      <c r="AM52" s="34">
        <f>$AA$28/'Fixed data'!$C$7</f>
        <v>2.0787806722175964E-4</v>
      </c>
      <c r="AN52" s="34">
        <f>$AA$28/'Fixed data'!$C$7</f>
        <v>2.0787806722175964E-4</v>
      </c>
      <c r="AO52" s="34">
        <f>$AA$28/'Fixed data'!$C$7</f>
        <v>2.0787806722175964E-4</v>
      </c>
      <c r="AP52" s="34">
        <f>$AA$28/'Fixed data'!$C$7</f>
        <v>2.0787806722175964E-4</v>
      </c>
      <c r="AQ52" s="34">
        <f>$AA$28/'Fixed data'!$C$7</f>
        <v>2.0787806722175964E-4</v>
      </c>
      <c r="AR52" s="34">
        <f>$AA$28/'Fixed data'!$C$7</f>
        <v>2.0787806722175964E-4</v>
      </c>
      <c r="AS52" s="34">
        <f>$AA$28/'Fixed data'!$C$7</f>
        <v>2.0787806722175964E-4</v>
      </c>
      <c r="AT52" s="34">
        <f>$AA$28/'Fixed data'!$C$7</f>
        <v>2.0787806722175964E-4</v>
      </c>
      <c r="AU52" s="34">
        <f>$AA$28/'Fixed data'!$C$7</f>
        <v>2.0787806722175964E-4</v>
      </c>
      <c r="AV52" s="34">
        <f>$AA$28/'Fixed data'!$C$7</f>
        <v>2.0787806722175964E-4</v>
      </c>
      <c r="AW52" s="34">
        <f>$AA$28/'Fixed data'!$C$7</f>
        <v>2.0787806722175964E-4</v>
      </c>
      <c r="AX52" s="34">
        <f>$AA$28/'Fixed data'!$C$7</f>
        <v>2.0787806722175964E-4</v>
      </c>
      <c r="AY52" s="34">
        <f>$AA$28/'Fixed data'!$C$7</f>
        <v>2.0787806722175964E-4</v>
      </c>
      <c r="AZ52" s="34">
        <f>$AA$28/'Fixed data'!$C$7</f>
        <v>2.0787806722175964E-4</v>
      </c>
      <c r="BA52" s="34">
        <f>$AA$28/'Fixed data'!$C$7</f>
        <v>2.0787806722175964E-4</v>
      </c>
      <c r="BB52" s="34">
        <f>$AA$28/'Fixed data'!$C$7</f>
        <v>2.0787806722175964E-4</v>
      </c>
      <c r="BC52" s="34">
        <f>$AA$28/'Fixed data'!$C$7</f>
        <v>2.0787806722175964E-4</v>
      </c>
      <c r="BD52" s="34">
        <f>$AA$28/'Fixed data'!$C$7</f>
        <v>2.0787806722175964E-4</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2.0787806722175964E-4</v>
      </c>
      <c r="AD53" s="34">
        <f>$AB$28/'Fixed data'!$C$7</f>
        <v>2.0787806722175964E-4</v>
      </c>
      <c r="AE53" s="34">
        <f>$AB$28/'Fixed data'!$C$7</f>
        <v>2.0787806722175964E-4</v>
      </c>
      <c r="AF53" s="34">
        <f>$AB$28/'Fixed data'!$C$7</f>
        <v>2.0787806722175964E-4</v>
      </c>
      <c r="AG53" s="34">
        <f>$AB$28/'Fixed data'!$C$7</f>
        <v>2.0787806722175964E-4</v>
      </c>
      <c r="AH53" s="34">
        <f>$AB$28/'Fixed data'!$C$7</f>
        <v>2.0787806722175964E-4</v>
      </c>
      <c r="AI53" s="34">
        <f>$AB$28/'Fixed data'!$C$7</f>
        <v>2.0787806722175964E-4</v>
      </c>
      <c r="AJ53" s="34">
        <f>$AB$28/'Fixed data'!$C$7</f>
        <v>2.0787806722175964E-4</v>
      </c>
      <c r="AK53" s="34">
        <f>$AB$28/'Fixed data'!$C$7</f>
        <v>2.0787806722175964E-4</v>
      </c>
      <c r="AL53" s="34">
        <f>$AB$28/'Fixed data'!$C$7</f>
        <v>2.0787806722175964E-4</v>
      </c>
      <c r="AM53" s="34">
        <f>$AB$28/'Fixed data'!$C$7</f>
        <v>2.0787806722175964E-4</v>
      </c>
      <c r="AN53" s="34">
        <f>$AB$28/'Fixed data'!$C$7</f>
        <v>2.0787806722175964E-4</v>
      </c>
      <c r="AO53" s="34">
        <f>$AB$28/'Fixed data'!$C$7</f>
        <v>2.0787806722175964E-4</v>
      </c>
      <c r="AP53" s="34">
        <f>$AB$28/'Fixed data'!$C$7</f>
        <v>2.0787806722175964E-4</v>
      </c>
      <c r="AQ53" s="34">
        <f>$AB$28/'Fixed data'!$C$7</f>
        <v>2.0787806722175964E-4</v>
      </c>
      <c r="AR53" s="34">
        <f>$AB$28/'Fixed data'!$C$7</f>
        <v>2.0787806722175964E-4</v>
      </c>
      <c r="AS53" s="34">
        <f>$AB$28/'Fixed data'!$C$7</f>
        <v>2.0787806722175964E-4</v>
      </c>
      <c r="AT53" s="34">
        <f>$AB$28/'Fixed data'!$C$7</f>
        <v>2.0787806722175964E-4</v>
      </c>
      <c r="AU53" s="34">
        <f>$AB$28/'Fixed data'!$C$7</f>
        <v>2.0787806722175964E-4</v>
      </c>
      <c r="AV53" s="34">
        <f>$AB$28/'Fixed data'!$C$7</f>
        <v>2.0787806722175964E-4</v>
      </c>
      <c r="AW53" s="34">
        <f>$AB$28/'Fixed data'!$C$7</f>
        <v>2.0787806722175964E-4</v>
      </c>
      <c r="AX53" s="34">
        <f>$AB$28/'Fixed data'!$C$7</f>
        <v>2.0787806722175964E-4</v>
      </c>
      <c r="AY53" s="34">
        <f>$AB$28/'Fixed data'!$C$7</f>
        <v>2.0787806722175964E-4</v>
      </c>
      <c r="AZ53" s="34">
        <f>$AB$28/'Fixed data'!$C$7</f>
        <v>2.0787806722175964E-4</v>
      </c>
      <c r="BA53" s="34">
        <f>$AB$28/'Fixed data'!$C$7</f>
        <v>2.0787806722175964E-4</v>
      </c>
      <c r="BB53" s="34">
        <f>$AB$28/'Fixed data'!$C$7</f>
        <v>2.0787806722175964E-4</v>
      </c>
      <c r="BC53" s="34">
        <f>$AB$28/'Fixed data'!$C$7</f>
        <v>2.0787806722175964E-4</v>
      </c>
      <c r="BD53" s="34">
        <f>$AB$28/'Fixed data'!$C$7</f>
        <v>2.0787806722175964E-4</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2.0787806722175964E-4</v>
      </c>
      <c r="AE54" s="34">
        <f>$AC$28/'Fixed data'!$C$7</f>
        <v>2.0787806722175964E-4</v>
      </c>
      <c r="AF54" s="34">
        <f>$AC$28/'Fixed data'!$C$7</f>
        <v>2.0787806722175964E-4</v>
      </c>
      <c r="AG54" s="34">
        <f>$AC$28/'Fixed data'!$C$7</f>
        <v>2.0787806722175964E-4</v>
      </c>
      <c r="AH54" s="34">
        <f>$AC$28/'Fixed data'!$C$7</f>
        <v>2.0787806722175964E-4</v>
      </c>
      <c r="AI54" s="34">
        <f>$AC$28/'Fixed data'!$C$7</f>
        <v>2.0787806722175964E-4</v>
      </c>
      <c r="AJ54" s="34">
        <f>$AC$28/'Fixed data'!$C$7</f>
        <v>2.0787806722175964E-4</v>
      </c>
      <c r="AK54" s="34">
        <f>$AC$28/'Fixed data'!$C$7</f>
        <v>2.0787806722175964E-4</v>
      </c>
      <c r="AL54" s="34">
        <f>$AC$28/'Fixed data'!$C$7</f>
        <v>2.0787806722175964E-4</v>
      </c>
      <c r="AM54" s="34">
        <f>$AC$28/'Fixed data'!$C$7</f>
        <v>2.0787806722175964E-4</v>
      </c>
      <c r="AN54" s="34">
        <f>$AC$28/'Fixed data'!$C$7</f>
        <v>2.0787806722175964E-4</v>
      </c>
      <c r="AO54" s="34">
        <f>$AC$28/'Fixed data'!$C$7</f>
        <v>2.0787806722175964E-4</v>
      </c>
      <c r="AP54" s="34">
        <f>$AC$28/'Fixed data'!$C$7</f>
        <v>2.0787806722175964E-4</v>
      </c>
      <c r="AQ54" s="34">
        <f>$AC$28/'Fixed data'!$C$7</f>
        <v>2.0787806722175964E-4</v>
      </c>
      <c r="AR54" s="34">
        <f>$AC$28/'Fixed data'!$C$7</f>
        <v>2.0787806722175964E-4</v>
      </c>
      <c r="AS54" s="34">
        <f>$AC$28/'Fixed data'!$C$7</f>
        <v>2.0787806722175964E-4</v>
      </c>
      <c r="AT54" s="34">
        <f>$AC$28/'Fixed data'!$C$7</f>
        <v>2.0787806722175964E-4</v>
      </c>
      <c r="AU54" s="34">
        <f>$AC$28/'Fixed data'!$C$7</f>
        <v>2.0787806722175964E-4</v>
      </c>
      <c r="AV54" s="34">
        <f>$AC$28/'Fixed data'!$C$7</f>
        <v>2.0787806722175964E-4</v>
      </c>
      <c r="AW54" s="34">
        <f>$AC$28/'Fixed data'!$C$7</f>
        <v>2.0787806722175964E-4</v>
      </c>
      <c r="AX54" s="34">
        <f>$AC$28/'Fixed data'!$C$7</f>
        <v>2.0787806722175964E-4</v>
      </c>
      <c r="AY54" s="34">
        <f>$AC$28/'Fixed data'!$C$7</f>
        <v>2.0787806722175964E-4</v>
      </c>
      <c r="AZ54" s="34">
        <f>$AC$28/'Fixed data'!$C$7</f>
        <v>2.0787806722175964E-4</v>
      </c>
      <c r="BA54" s="34">
        <f>$AC$28/'Fixed data'!$C$7</f>
        <v>2.0787806722175964E-4</v>
      </c>
      <c r="BB54" s="34">
        <f>$AC$28/'Fixed data'!$C$7</f>
        <v>2.0787806722175964E-4</v>
      </c>
      <c r="BC54" s="34">
        <f>$AC$28/'Fixed data'!$C$7</f>
        <v>2.0787806722175964E-4</v>
      </c>
      <c r="BD54" s="34">
        <f>$AC$28/'Fixed data'!$C$7</f>
        <v>2.0787806722175964E-4</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2.0787806722175964E-4</v>
      </c>
      <c r="AF55" s="34">
        <f>$AD$28/'Fixed data'!$C$7</f>
        <v>2.0787806722175964E-4</v>
      </c>
      <c r="AG55" s="34">
        <f>$AD$28/'Fixed data'!$C$7</f>
        <v>2.0787806722175964E-4</v>
      </c>
      <c r="AH55" s="34">
        <f>$AD$28/'Fixed data'!$C$7</f>
        <v>2.0787806722175964E-4</v>
      </c>
      <c r="AI55" s="34">
        <f>$AD$28/'Fixed data'!$C$7</f>
        <v>2.0787806722175964E-4</v>
      </c>
      <c r="AJ55" s="34">
        <f>$AD$28/'Fixed data'!$C$7</f>
        <v>2.0787806722175964E-4</v>
      </c>
      <c r="AK55" s="34">
        <f>$AD$28/'Fixed data'!$C$7</f>
        <v>2.0787806722175964E-4</v>
      </c>
      <c r="AL55" s="34">
        <f>$AD$28/'Fixed data'!$C$7</f>
        <v>2.0787806722175964E-4</v>
      </c>
      <c r="AM55" s="34">
        <f>$AD$28/'Fixed data'!$C$7</f>
        <v>2.0787806722175964E-4</v>
      </c>
      <c r="AN55" s="34">
        <f>$AD$28/'Fixed data'!$C$7</f>
        <v>2.0787806722175964E-4</v>
      </c>
      <c r="AO55" s="34">
        <f>$AD$28/'Fixed data'!$C$7</f>
        <v>2.0787806722175964E-4</v>
      </c>
      <c r="AP55" s="34">
        <f>$AD$28/'Fixed data'!$C$7</f>
        <v>2.0787806722175964E-4</v>
      </c>
      <c r="AQ55" s="34">
        <f>$AD$28/'Fixed data'!$C$7</f>
        <v>2.0787806722175964E-4</v>
      </c>
      <c r="AR55" s="34">
        <f>$AD$28/'Fixed data'!$C$7</f>
        <v>2.0787806722175964E-4</v>
      </c>
      <c r="AS55" s="34">
        <f>$AD$28/'Fixed data'!$C$7</f>
        <v>2.0787806722175964E-4</v>
      </c>
      <c r="AT55" s="34">
        <f>$AD$28/'Fixed data'!$C$7</f>
        <v>2.0787806722175964E-4</v>
      </c>
      <c r="AU55" s="34">
        <f>$AD$28/'Fixed data'!$C$7</f>
        <v>2.0787806722175964E-4</v>
      </c>
      <c r="AV55" s="34">
        <f>$AD$28/'Fixed data'!$C$7</f>
        <v>2.0787806722175964E-4</v>
      </c>
      <c r="AW55" s="34">
        <f>$AD$28/'Fixed data'!$C$7</f>
        <v>2.0787806722175964E-4</v>
      </c>
      <c r="AX55" s="34">
        <f>$AD$28/'Fixed data'!$C$7</f>
        <v>2.0787806722175964E-4</v>
      </c>
      <c r="AY55" s="34">
        <f>$AD$28/'Fixed data'!$C$7</f>
        <v>2.0787806722175964E-4</v>
      </c>
      <c r="AZ55" s="34">
        <f>$AD$28/'Fixed data'!$C$7</f>
        <v>2.0787806722175964E-4</v>
      </c>
      <c r="BA55" s="34">
        <f>$AD$28/'Fixed data'!$C$7</f>
        <v>2.0787806722175964E-4</v>
      </c>
      <c r="BB55" s="34">
        <f>$AD$28/'Fixed data'!$C$7</f>
        <v>2.0787806722175964E-4</v>
      </c>
      <c r="BC55" s="34">
        <f>$AD$28/'Fixed data'!$C$7</f>
        <v>2.0787806722175964E-4</v>
      </c>
      <c r="BD55" s="34">
        <f>$AD$28/'Fixed data'!$C$7</f>
        <v>2.0787806722175964E-4</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2.0787806722175964E-4</v>
      </c>
      <c r="AG56" s="34">
        <f>$AE$28/'Fixed data'!$C$7</f>
        <v>2.0787806722175964E-4</v>
      </c>
      <c r="AH56" s="34">
        <f>$AE$28/'Fixed data'!$C$7</f>
        <v>2.0787806722175964E-4</v>
      </c>
      <c r="AI56" s="34">
        <f>$AE$28/'Fixed data'!$C$7</f>
        <v>2.0787806722175964E-4</v>
      </c>
      <c r="AJ56" s="34">
        <f>$AE$28/'Fixed data'!$C$7</f>
        <v>2.0787806722175964E-4</v>
      </c>
      <c r="AK56" s="34">
        <f>$AE$28/'Fixed data'!$C$7</f>
        <v>2.0787806722175964E-4</v>
      </c>
      <c r="AL56" s="34">
        <f>$AE$28/'Fixed data'!$C$7</f>
        <v>2.0787806722175964E-4</v>
      </c>
      <c r="AM56" s="34">
        <f>$AE$28/'Fixed data'!$C$7</f>
        <v>2.0787806722175964E-4</v>
      </c>
      <c r="AN56" s="34">
        <f>$AE$28/'Fixed data'!$C$7</f>
        <v>2.0787806722175964E-4</v>
      </c>
      <c r="AO56" s="34">
        <f>$AE$28/'Fixed data'!$C$7</f>
        <v>2.0787806722175964E-4</v>
      </c>
      <c r="AP56" s="34">
        <f>$AE$28/'Fixed data'!$C$7</f>
        <v>2.0787806722175964E-4</v>
      </c>
      <c r="AQ56" s="34">
        <f>$AE$28/'Fixed data'!$C$7</f>
        <v>2.0787806722175964E-4</v>
      </c>
      <c r="AR56" s="34">
        <f>$AE$28/'Fixed data'!$C$7</f>
        <v>2.0787806722175964E-4</v>
      </c>
      <c r="AS56" s="34">
        <f>$AE$28/'Fixed data'!$C$7</f>
        <v>2.0787806722175964E-4</v>
      </c>
      <c r="AT56" s="34">
        <f>$AE$28/'Fixed data'!$C$7</f>
        <v>2.0787806722175964E-4</v>
      </c>
      <c r="AU56" s="34">
        <f>$AE$28/'Fixed data'!$C$7</f>
        <v>2.0787806722175964E-4</v>
      </c>
      <c r="AV56" s="34">
        <f>$AE$28/'Fixed data'!$C$7</f>
        <v>2.0787806722175964E-4</v>
      </c>
      <c r="AW56" s="34">
        <f>$AE$28/'Fixed data'!$C$7</f>
        <v>2.0787806722175964E-4</v>
      </c>
      <c r="AX56" s="34">
        <f>$AE$28/'Fixed data'!$C$7</f>
        <v>2.0787806722175964E-4</v>
      </c>
      <c r="AY56" s="34">
        <f>$AE$28/'Fixed data'!$C$7</f>
        <v>2.0787806722175964E-4</v>
      </c>
      <c r="AZ56" s="34">
        <f>$AE$28/'Fixed data'!$C$7</f>
        <v>2.0787806722175964E-4</v>
      </c>
      <c r="BA56" s="34">
        <f>$AE$28/'Fixed data'!$C$7</f>
        <v>2.0787806722175964E-4</v>
      </c>
      <c r="BB56" s="34">
        <f>$AE$28/'Fixed data'!$C$7</f>
        <v>2.0787806722175964E-4</v>
      </c>
      <c r="BC56" s="34">
        <f>$AE$28/'Fixed data'!$C$7</f>
        <v>2.0787806722175964E-4</v>
      </c>
      <c r="BD56" s="34">
        <f>$AE$28/'Fixed data'!$C$7</f>
        <v>2.0787806722175964E-4</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2.0787806722175964E-4</v>
      </c>
      <c r="AH57" s="34">
        <f>$AF$28/'Fixed data'!$C$7</f>
        <v>2.0787806722175964E-4</v>
      </c>
      <c r="AI57" s="34">
        <f>$AF$28/'Fixed data'!$C$7</f>
        <v>2.0787806722175964E-4</v>
      </c>
      <c r="AJ57" s="34">
        <f>$AF$28/'Fixed data'!$C$7</f>
        <v>2.0787806722175964E-4</v>
      </c>
      <c r="AK57" s="34">
        <f>$AF$28/'Fixed data'!$C$7</f>
        <v>2.0787806722175964E-4</v>
      </c>
      <c r="AL57" s="34">
        <f>$AF$28/'Fixed data'!$C$7</f>
        <v>2.0787806722175964E-4</v>
      </c>
      <c r="AM57" s="34">
        <f>$AF$28/'Fixed data'!$C$7</f>
        <v>2.0787806722175964E-4</v>
      </c>
      <c r="AN57" s="34">
        <f>$AF$28/'Fixed data'!$C$7</f>
        <v>2.0787806722175964E-4</v>
      </c>
      <c r="AO57" s="34">
        <f>$AF$28/'Fixed data'!$C$7</f>
        <v>2.0787806722175964E-4</v>
      </c>
      <c r="AP57" s="34">
        <f>$AF$28/'Fixed data'!$C$7</f>
        <v>2.0787806722175964E-4</v>
      </c>
      <c r="AQ57" s="34">
        <f>$AF$28/'Fixed data'!$C$7</f>
        <v>2.0787806722175964E-4</v>
      </c>
      <c r="AR57" s="34">
        <f>$AF$28/'Fixed data'!$C$7</f>
        <v>2.0787806722175964E-4</v>
      </c>
      <c r="AS57" s="34">
        <f>$AF$28/'Fixed data'!$C$7</f>
        <v>2.0787806722175964E-4</v>
      </c>
      <c r="AT57" s="34">
        <f>$AF$28/'Fixed data'!$C$7</f>
        <v>2.0787806722175964E-4</v>
      </c>
      <c r="AU57" s="34">
        <f>$AF$28/'Fixed data'!$C$7</f>
        <v>2.0787806722175964E-4</v>
      </c>
      <c r="AV57" s="34">
        <f>$AF$28/'Fixed data'!$C$7</f>
        <v>2.0787806722175964E-4</v>
      </c>
      <c r="AW57" s="34">
        <f>$AF$28/'Fixed data'!$C$7</f>
        <v>2.0787806722175964E-4</v>
      </c>
      <c r="AX57" s="34">
        <f>$AF$28/'Fixed data'!$C$7</f>
        <v>2.0787806722175964E-4</v>
      </c>
      <c r="AY57" s="34">
        <f>$AF$28/'Fixed data'!$C$7</f>
        <v>2.0787806722175964E-4</v>
      </c>
      <c r="AZ57" s="34">
        <f>$AF$28/'Fixed data'!$C$7</f>
        <v>2.0787806722175964E-4</v>
      </c>
      <c r="BA57" s="34">
        <f>$AF$28/'Fixed data'!$C$7</f>
        <v>2.0787806722175964E-4</v>
      </c>
      <c r="BB57" s="34">
        <f>$AF$28/'Fixed data'!$C$7</f>
        <v>2.0787806722175964E-4</v>
      </c>
      <c r="BC57" s="34">
        <f>$AF$28/'Fixed data'!$C$7</f>
        <v>2.0787806722175964E-4</v>
      </c>
      <c r="BD57" s="34">
        <f>$AF$28/'Fixed data'!$C$7</f>
        <v>2.0787806722175964E-4</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2.0787806722175964E-4</v>
      </c>
      <c r="AI58" s="34">
        <f>$AG$28/'Fixed data'!$C$7</f>
        <v>2.0787806722175964E-4</v>
      </c>
      <c r="AJ58" s="34">
        <f>$AG$28/'Fixed data'!$C$7</f>
        <v>2.0787806722175964E-4</v>
      </c>
      <c r="AK58" s="34">
        <f>$AG$28/'Fixed data'!$C$7</f>
        <v>2.0787806722175964E-4</v>
      </c>
      <c r="AL58" s="34">
        <f>$AG$28/'Fixed data'!$C$7</f>
        <v>2.0787806722175964E-4</v>
      </c>
      <c r="AM58" s="34">
        <f>$AG$28/'Fixed data'!$C$7</f>
        <v>2.0787806722175964E-4</v>
      </c>
      <c r="AN58" s="34">
        <f>$AG$28/'Fixed data'!$C$7</f>
        <v>2.0787806722175964E-4</v>
      </c>
      <c r="AO58" s="34">
        <f>$AG$28/'Fixed data'!$C$7</f>
        <v>2.0787806722175964E-4</v>
      </c>
      <c r="AP58" s="34">
        <f>$AG$28/'Fixed data'!$C$7</f>
        <v>2.0787806722175964E-4</v>
      </c>
      <c r="AQ58" s="34">
        <f>$AG$28/'Fixed data'!$C$7</f>
        <v>2.0787806722175964E-4</v>
      </c>
      <c r="AR58" s="34">
        <f>$AG$28/'Fixed data'!$C$7</f>
        <v>2.0787806722175964E-4</v>
      </c>
      <c r="AS58" s="34">
        <f>$AG$28/'Fixed data'!$C$7</f>
        <v>2.0787806722175964E-4</v>
      </c>
      <c r="AT58" s="34">
        <f>$AG$28/'Fixed data'!$C$7</f>
        <v>2.0787806722175964E-4</v>
      </c>
      <c r="AU58" s="34">
        <f>$AG$28/'Fixed data'!$C$7</f>
        <v>2.0787806722175964E-4</v>
      </c>
      <c r="AV58" s="34">
        <f>$AG$28/'Fixed data'!$C$7</f>
        <v>2.0787806722175964E-4</v>
      </c>
      <c r="AW58" s="34">
        <f>$AG$28/'Fixed data'!$C$7</f>
        <v>2.0787806722175964E-4</v>
      </c>
      <c r="AX58" s="34">
        <f>$AG$28/'Fixed data'!$C$7</f>
        <v>2.0787806722175964E-4</v>
      </c>
      <c r="AY58" s="34">
        <f>$AG$28/'Fixed data'!$C$7</f>
        <v>2.0787806722175964E-4</v>
      </c>
      <c r="AZ58" s="34">
        <f>$AG$28/'Fixed data'!$C$7</f>
        <v>2.0787806722175964E-4</v>
      </c>
      <c r="BA58" s="34">
        <f>$AG$28/'Fixed data'!$C$7</f>
        <v>2.0787806722175964E-4</v>
      </c>
      <c r="BB58" s="34">
        <f>$AG$28/'Fixed data'!$C$7</f>
        <v>2.0787806722175964E-4</v>
      </c>
      <c r="BC58" s="34">
        <f>$AG$28/'Fixed data'!$C$7</f>
        <v>2.0787806722175964E-4</v>
      </c>
      <c r="BD58" s="34">
        <f>$AG$28/'Fixed data'!$C$7</f>
        <v>2.0787806722175964E-4</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2.0787806722175964E-4</v>
      </c>
      <c r="AJ59" s="34">
        <f>$AH$28/'Fixed data'!$C$7</f>
        <v>2.0787806722175964E-4</v>
      </c>
      <c r="AK59" s="34">
        <f>$AH$28/'Fixed data'!$C$7</f>
        <v>2.0787806722175964E-4</v>
      </c>
      <c r="AL59" s="34">
        <f>$AH$28/'Fixed data'!$C$7</f>
        <v>2.0787806722175964E-4</v>
      </c>
      <c r="AM59" s="34">
        <f>$AH$28/'Fixed data'!$C$7</f>
        <v>2.0787806722175964E-4</v>
      </c>
      <c r="AN59" s="34">
        <f>$AH$28/'Fixed data'!$C$7</f>
        <v>2.0787806722175964E-4</v>
      </c>
      <c r="AO59" s="34">
        <f>$AH$28/'Fixed data'!$C$7</f>
        <v>2.0787806722175964E-4</v>
      </c>
      <c r="AP59" s="34">
        <f>$AH$28/'Fixed data'!$C$7</f>
        <v>2.0787806722175964E-4</v>
      </c>
      <c r="AQ59" s="34">
        <f>$AH$28/'Fixed data'!$C$7</f>
        <v>2.0787806722175964E-4</v>
      </c>
      <c r="AR59" s="34">
        <f>$AH$28/'Fixed data'!$C$7</f>
        <v>2.0787806722175964E-4</v>
      </c>
      <c r="AS59" s="34">
        <f>$AH$28/'Fixed data'!$C$7</f>
        <v>2.0787806722175964E-4</v>
      </c>
      <c r="AT59" s="34">
        <f>$AH$28/'Fixed data'!$C$7</f>
        <v>2.0787806722175964E-4</v>
      </c>
      <c r="AU59" s="34">
        <f>$AH$28/'Fixed data'!$C$7</f>
        <v>2.0787806722175964E-4</v>
      </c>
      <c r="AV59" s="34">
        <f>$AH$28/'Fixed data'!$C$7</f>
        <v>2.0787806722175964E-4</v>
      </c>
      <c r="AW59" s="34">
        <f>$AH$28/'Fixed data'!$C$7</f>
        <v>2.0787806722175964E-4</v>
      </c>
      <c r="AX59" s="34">
        <f>$AH$28/'Fixed data'!$C$7</f>
        <v>2.0787806722175964E-4</v>
      </c>
      <c r="AY59" s="34">
        <f>$AH$28/'Fixed data'!$C$7</f>
        <v>2.0787806722175964E-4</v>
      </c>
      <c r="AZ59" s="34">
        <f>$AH$28/'Fixed data'!$C$7</f>
        <v>2.0787806722175964E-4</v>
      </c>
      <c r="BA59" s="34">
        <f>$AH$28/'Fixed data'!$C$7</f>
        <v>2.0787806722175964E-4</v>
      </c>
      <c r="BB59" s="34">
        <f>$AH$28/'Fixed data'!$C$7</f>
        <v>2.0787806722175964E-4</v>
      </c>
      <c r="BC59" s="34">
        <f>$AH$28/'Fixed data'!$C$7</f>
        <v>2.0787806722175964E-4</v>
      </c>
      <c r="BD59" s="34">
        <f>$AH$28/'Fixed data'!$C$7</f>
        <v>2.0787806722175964E-4</v>
      </c>
    </row>
    <row r="60" spans="1:56" ht="16.5" collapsed="1" x14ac:dyDescent="0.35">
      <c r="A60" s="115"/>
      <c r="B60" s="9" t="s">
        <v>7</v>
      </c>
      <c r="C60" s="9" t="s">
        <v>61</v>
      </c>
      <c r="D60" s="9" t="s">
        <v>40</v>
      </c>
      <c r="E60" s="34">
        <f>SUM(E30:E59)</f>
        <v>0</v>
      </c>
      <c r="F60" s="34">
        <f t="shared" ref="F60:BD60" si="6">SUM(F30:F59)</f>
        <v>-2.2136888888888893E-3</v>
      </c>
      <c r="G60" s="34">
        <f t="shared" si="6"/>
        <v>-4.0738068689461695E-3</v>
      </c>
      <c r="H60" s="34">
        <f t="shared" si="6"/>
        <v>-5.6250678886837933E-3</v>
      </c>
      <c r="I60" s="34">
        <f t="shared" si="6"/>
        <v>-6.9109116197959E-3</v>
      </c>
      <c r="J60" s="34">
        <f t="shared" si="6"/>
        <v>-7.9707597082363697E-3</v>
      </c>
      <c r="K60" s="34">
        <f t="shared" si="6"/>
        <v>-8.8320438047994887E-3</v>
      </c>
      <c r="L60" s="34">
        <f t="shared" si="6"/>
        <v>-9.5373151547043251E-3</v>
      </c>
      <c r="M60" s="34">
        <f t="shared" si="6"/>
        <v>-1.0093020035786202E-2</v>
      </c>
      <c r="N60" s="34">
        <f t="shared" si="6"/>
        <v>-9.8969531013234687E-3</v>
      </c>
      <c r="O60" s="34">
        <f t="shared" si="6"/>
        <v>-9.6990505194797343E-3</v>
      </c>
      <c r="P60" s="34">
        <f t="shared" si="6"/>
        <v>-9.4993668530944705E-3</v>
      </c>
      <c r="Q60" s="34">
        <f t="shared" si="6"/>
        <v>-9.2979595695363727E-3</v>
      </c>
      <c r="R60" s="34">
        <f t="shared" si="6"/>
        <v>-9.0947400228837891E-3</v>
      </c>
      <c r="S60" s="34">
        <f t="shared" si="6"/>
        <v>-8.8896154856457875E-3</v>
      </c>
      <c r="T60" s="34">
        <f t="shared" si="6"/>
        <v>-8.6825528201221365E-3</v>
      </c>
      <c r="U60" s="34">
        <f t="shared" si="6"/>
        <v>-8.4749950679542697E-3</v>
      </c>
      <c r="V60" s="34">
        <f t="shared" si="6"/>
        <v>-8.2671586036005325E-3</v>
      </c>
      <c r="W60" s="34">
        <f t="shared" si="6"/>
        <v>-8.0592805363787733E-3</v>
      </c>
      <c r="X60" s="34">
        <f t="shared" si="6"/>
        <v>-7.851402469157014E-3</v>
      </c>
      <c r="Y60" s="34">
        <f t="shared" si="6"/>
        <v>-7.6435244019352547E-3</v>
      </c>
      <c r="Z60" s="34">
        <f t="shared" si="6"/>
        <v>-7.4356463347134954E-3</v>
      </c>
      <c r="AA60" s="34">
        <f t="shared" si="6"/>
        <v>-7.2277682674917361E-3</v>
      </c>
      <c r="AB60" s="34">
        <f t="shared" si="6"/>
        <v>-7.0198902002699768E-3</v>
      </c>
      <c r="AC60" s="34">
        <f t="shared" si="6"/>
        <v>-6.8120121330482175E-3</v>
      </c>
      <c r="AD60" s="34">
        <f t="shared" si="6"/>
        <v>-6.6041340658264582E-3</v>
      </c>
      <c r="AE60" s="34">
        <f t="shared" si="6"/>
        <v>-6.3962559986046989E-3</v>
      </c>
      <c r="AF60" s="34">
        <f t="shared" si="6"/>
        <v>-6.1883779313829396E-3</v>
      </c>
      <c r="AG60" s="34">
        <f t="shared" si="6"/>
        <v>-5.9804998641611803E-3</v>
      </c>
      <c r="AH60" s="34">
        <f t="shared" si="6"/>
        <v>-5.7726217969394211E-3</v>
      </c>
      <c r="AI60" s="34">
        <f t="shared" si="6"/>
        <v>-5.5647437297176618E-3</v>
      </c>
      <c r="AJ60" s="34">
        <f t="shared" si="6"/>
        <v>-5.5647437297176618E-3</v>
      </c>
      <c r="AK60" s="34">
        <f t="shared" si="6"/>
        <v>-5.5647437297176618E-3</v>
      </c>
      <c r="AL60" s="34">
        <f t="shared" si="6"/>
        <v>-5.5647437297176618E-3</v>
      </c>
      <c r="AM60" s="34">
        <f t="shared" si="6"/>
        <v>-5.5647437297176618E-3</v>
      </c>
      <c r="AN60" s="34">
        <f t="shared" si="6"/>
        <v>-5.5647437297176618E-3</v>
      </c>
      <c r="AO60" s="34">
        <f t="shared" si="6"/>
        <v>-5.5647437297176618E-3</v>
      </c>
      <c r="AP60" s="34">
        <f t="shared" si="6"/>
        <v>-5.5647437297176618E-3</v>
      </c>
      <c r="AQ60" s="34">
        <f t="shared" si="6"/>
        <v>-5.5647437297176618E-3</v>
      </c>
      <c r="AR60" s="34">
        <f t="shared" si="6"/>
        <v>-5.5647437297176618E-3</v>
      </c>
      <c r="AS60" s="34">
        <f t="shared" si="6"/>
        <v>-5.5647437297176618E-3</v>
      </c>
      <c r="AT60" s="34">
        <f t="shared" si="6"/>
        <v>-5.5647437297176618E-3</v>
      </c>
      <c r="AU60" s="34">
        <f t="shared" si="6"/>
        <v>-5.5647437297176618E-3</v>
      </c>
      <c r="AV60" s="34">
        <f t="shared" si="6"/>
        <v>-5.5647437297176618E-3</v>
      </c>
      <c r="AW60" s="34">
        <f t="shared" si="6"/>
        <v>-5.5647437297176618E-3</v>
      </c>
      <c r="AX60" s="34">
        <f t="shared" si="6"/>
        <v>-5.5647437297176618E-3</v>
      </c>
      <c r="AY60" s="34">
        <f t="shared" si="6"/>
        <v>-3.3510548408287699E-3</v>
      </c>
      <c r="AZ60" s="34">
        <f t="shared" si="6"/>
        <v>-1.4909368607714862E-3</v>
      </c>
      <c r="BA60" s="34">
        <f t="shared" si="6"/>
        <v>6.0324158966137563E-5</v>
      </c>
      <c r="BB60" s="34">
        <f t="shared" si="6"/>
        <v>1.3461678900782428E-3</v>
      </c>
      <c r="BC60" s="34">
        <f t="shared" si="6"/>
        <v>2.4060159785187127E-3</v>
      </c>
      <c r="BD60" s="34">
        <f t="shared" si="6"/>
        <v>3.2673000750818334E-3</v>
      </c>
    </row>
    <row r="61" spans="1:56" ht="17.25" hidden="1" customHeight="1" outlineLevel="1" x14ac:dyDescent="0.35">
      <c r="A61" s="115"/>
      <c r="B61" s="9" t="s">
        <v>35</v>
      </c>
      <c r="C61" s="9" t="s">
        <v>62</v>
      </c>
      <c r="D61" s="9" t="s">
        <v>40</v>
      </c>
      <c r="E61" s="34">
        <v>0</v>
      </c>
      <c r="F61" s="34">
        <f>E62</f>
        <v>-9.961600000000001E-2</v>
      </c>
      <c r="G61" s="34">
        <f t="shared" ref="G61:BD61" si="7">F62</f>
        <v>-0.18110762021368876</v>
      </c>
      <c r="H61" s="34">
        <f t="shared" si="7"/>
        <v>-0.24684055923293566</v>
      </c>
      <c r="I61" s="34">
        <f t="shared" si="7"/>
        <v>-0.29907845924429666</v>
      </c>
      <c r="J61" s="34">
        <f t="shared" si="7"/>
        <v>-0.33986071160432191</v>
      </c>
      <c r="K61" s="34">
        <f t="shared" si="7"/>
        <v>-0.37064773624142594</v>
      </c>
      <c r="L61" s="34">
        <f t="shared" si="7"/>
        <v>-0.39355290318234404</v>
      </c>
      <c r="M61" s="34">
        <f t="shared" si="7"/>
        <v>-0.40902230767632414</v>
      </c>
      <c r="N61" s="34">
        <f t="shared" si="7"/>
        <v>-0.39010627558971495</v>
      </c>
      <c r="O61" s="34">
        <f t="shared" si="7"/>
        <v>-0.37130370630542342</v>
      </c>
      <c r="P61" s="34">
        <f t="shared" si="7"/>
        <v>-0.35261889079860681</v>
      </c>
      <c r="Q61" s="34">
        <f t="shared" si="7"/>
        <v>-0.33405619618539789</v>
      </c>
      <c r="R61" s="34">
        <f t="shared" si="7"/>
        <v>-0.31561335701649529</v>
      </c>
      <c r="S61" s="34">
        <f t="shared" si="7"/>
        <v>-0.29728801281790146</v>
      </c>
      <c r="T61" s="34">
        <f t="shared" si="7"/>
        <v>-0.27908057738369135</v>
      </c>
      <c r="U61" s="34">
        <f t="shared" si="7"/>
        <v>-0.26105792571601527</v>
      </c>
      <c r="V61" s="34">
        <f t="shared" si="7"/>
        <v>-0.24323028975214284</v>
      </c>
      <c r="W61" s="34">
        <f t="shared" si="7"/>
        <v>-0.22560861812356311</v>
      </c>
      <c r="X61" s="34">
        <f t="shared" si="7"/>
        <v>-0.20819482456220517</v>
      </c>
      <c r="Y61" s="34">
        <f t="shared" si="7"/>
        <v>-0.19098890906806898</v>
      </c>
      <c r="Z61" s="34">
        <f t="shared" si="7"/>
        <v>-0.17399087164115454</v>
      </c>
      <c r="AA61" s="34">
        <f t="shared" si="7"/>
        <v>-0.15720071228146187</v>
      </c>
      <c r="AB61" s="34">
        <f t="shared" si="7"/>
        <v>-0.14061843098899096</v>
      </c>
      <c r="AC61" s="34">
        <f t="shared" si="7"/>
        <v>-0.1242440277637418</v>
      </c>
      <c r="AD61" s="34">
        <f t="shared" si="7"/>
        <v>-0.1080775026057144</v>
      </c>
      <c r="AE61" s="34">
        <f t="shared" si="7"/>
        <v>-9.2118855514908754E-2</v>
      </c>
      <c r="AF61" s="34">
        <f t="shared" si="7"/>
        <v>-7.6368086491324871E-2</v>
      </c>
      <c r="AG61" s="34">
        <f t="shared" si="7"/>
        <v>-6.0825195534962746E-2</v>
      </c>
      <c r="AH61" s="34">
        <f t="shared" si="7"/>
        <v>-4.5490182645822386E-2</v>
      </c>
      <c r="AI61" s="34">
        <f t="shared" si="7"/>
        <v>-3.0363047823903783E-2</v>
      </c>
      <c r="AJ61" s="34">
        <f t="shared" si="7"/>
        <v>-1.5443791069206937E-2</v>
      </c>
      <c r="AK61" s="34">
        <f t="shared" si="7"/>
        <v>-5.2453431451009169E-4</v>
      </c>
      <c r="AL61" s="34">
        <f t="shared" si="7"/>
        <v>1.4394722440186754E-2</v>
      </c>
      <c r="AM61" s="34">
        <f t="shared" si="7"/>
        <v>2.9313979194883599E-2</v>
      </c>
      <c r="AN61" s="34">
        <f t="shared" si="7"/>
        <v>4.4233235949580445E-2</v>
      </c>
      <c r="AO61" s="34">
        <f t="shared" si="7"/>
        <v>5.915249270427729E-2</v>
      </c>
      <c r="AP61" s="34">
        <f t="shared" si="7"/>
        <v>7.4071749458974129E-2</v>
      </c>
      <c r="AQ61" s="34">
        <f t="shared" si="7"/>
        <v>8.8991006213670981E-2</v>
      </c>
      <c r="AR61" s="34">
        <f t="shared" si="7"/>
        <v>0.10391026296836783</v>
      </c>
      <c r="AS61" s="34">
        <f t="shared" si="7"/>
        <v>0.11882951972306469</v>
      </c>
      <c r="AT61" s="34">
        <f t="shared" si="7"/>
        <v>0.13374877647776154</v>
      </c>
      <c r="AU61" s="34">
        <f t="shared" si="7"/>
        <v>0.14866803323245839</v>
      </c>
      <c r="AV61" s="34">
        <f t="shared" si="7"/>
        <v>0.16358728998715524</v>
      </c>
      <c r="AW61" s="34">
        <f t="shared" si="7"/>
        <v>0.1785065467418521</v>
      </c>
      <c r="AX61" s="34">
        <f t="shared" si="7"/>
        <v>0.19342580349654895</v>
      </c>
      <c r="AY61" s="34">
        <f t="shared" si="7"/>
        <v>0.19899054722626661</v>
      </c>
      <c r="AZ61" s="34">
        <f t="shared" si="7"/>
        <v>0.20234160206709537</v>
      </c>
      <c r="BA61" s="34">
        <f t="shared" si="7"/>
        <v>0.20383253892786685</v>
      </c>
      <c r="BB61" s="34">
        <f t="shared" si="7"/>
        <v>0.2037722147689007</v>
      </c>
      <c r="BC61" s="34">
        <f t="shared" si="7"/>
        <v>0.20242604687882246</v>
      </c>
      <c r="BD61" s="34">
        <f t="shared" si="7"/>
        <v>0.20002003090030374</v>
      </c>
    </row>
    <row r="62" spans="1:56" ht="16.5" hidden="1" customHeight="1" outlineLevel="1" x14ac:dyDescent="0.3">
      <c r="A62" s="115"/>
      <c r="B62" s="9" t="s">
        <v>34</v>
      </c>
      <c r="C62" s="9" t="s">
        <v>68</v>
      </c>
      <c r="D62" s="9" t="s">
        <v>40</v>
      </c>
      <c r="E62" s="34">
        <f t="shared" ref="E62:BD62" si="8">E28-E60+E61</f>
        <v>-9.961600000000001E-2</v>
      </c>
      <c r="F62" s="34">
        <f t="shared" si="8"/>
        <v>-0.18110762021368876</v>
      </c>
      <c r="G62" s="34">
        <f t="shared" si="8"/>
        <v>-0.24684055923293566</v>
      </c>
      <c r="H62" s="34">
        <f t="shared" si="8"/>
        <v>-0.29907845924429666</v>
      </c>
      <c r="I62" s="34">
        <f t="shared" si="8"/>
        <v>-0.33986071160432191</v>
      </c>
      <c r="J62" s="34">
        <f t="shared" si="8"/>
        <v>-0.37064773624142594</v>
      </c>
      <c r="K62" s="34">
        <f t="shared" si="8"/>
        <v>-0.39355290318234404</v>
      </c>
      <c r="L62" s="34">
        <f t="shared" si="8"/>
        <v>-0.40902230767632414</v>
      </c>
      <c r="M62" s="34">
        <f t="shared" si="8"/>
        <v>-0.39010627558971495</v>
      </c>
      <c r="N62" s="34">
        <f t="shared" si="8"/>
        <v>-0.37130370630542342</v>
      </c>
      <c r="O62" s="34">
        <f t="shared" si="8"/>
        <v>-0.35261889079860681</v>
      </c>
      <c r="P62" s="34">
        <f t="shared" si="8"/>
        <v>-0.33405619618539789</v>
      </c>
      <c r="Q62" s="34">
        <f t="shared" si="8"/>
        <v>-0.31561335701649529</v>
      </c>
      <c r="R62" s="34">
        <f t="shared" si="8"/>
        <v>-0.29728801281790146</v>
      </c>
      <c r="S62" s="34">
        <f t="shared" si="8"/>
        <v>-0.27908057738369135</v>
      </c>
      <c r="T62" s="34">
        <f t="shared" si="8"/>
        <v>-0.26105792571601527</v>
      </c>
      <c r="U62" s="34">
        <f t="shared" si="8"/>
        <v>-0.24323028975214284</v>
      </c>
      <c r="V62" s="34">
        <f t="shared" si="8"/>
        <v>-0.22560861812356311</v>
      </c>
      <c r="W62" s="34">
        <f t="shared" si="8"/>
        <v>-0.20819482456220517</v>
      </c>
      <c r="X62" s="34">
        <f t="shared" si="8"/>
        <v>-0.19098890906806898</v>
      </c>
      <c r="Y62" s="34">
        <f t="shared" si="8"/>
        <v>-0.17399087164115454</v>
      </c>
      <c r="Z62" s="34">
        <f t="shared" si="8"/>
        <v>-0.15720071228146187</v>
      </c>
      <c r="AA62" s="34">
        <f t="shared" si="8"/>
        <v>-0.14061843098899096</v>
      </c>
      <c r="AB62" s="34">
        <f t="shared" si="8"/>
        <v>-0.1242440277637418</v>
      </c>
      <c r="AC62" s="34">
        <f t="shared" si="8"/>
        <v>-0.1080775026057144</v>
      </c>
      <c r="AD62" s="34">
        <f t="shared" si="8"/>
        <v>-9.2118855514908754E-2</v>
      </c>
      <c r="AE62" s="34">
        <f t="shared" si="8"/>
        <v>-7.6368086491324871E-2</v>
      </c>
      <c r="AF62" s="34">
        <f t="shared" si="8"/>
        <v>-6.0825195534962746E-2</v>
      </c>
      <c r="AG62" s="34">
        <f t="shared" si="8"/>
        <v>-4.5490182645822386E-2</v>
      </c>
      <c r="AH62" s="34">
        <f t="shared" si="8"/>
        <v>-3.0363047823903783E-2</v>
      </c>
      <c r="AI62" s="34">
        <f t="shared" si="8"/>
        <v>-1.5443791069206937E-2</v>
      </c>
      <c r="AJ62" s="34">
        <f t="shared" si="8"/>
        <v>-5.2453431451009169E-4</v>
      </c>
      <c r="AK62" s="34">
        <f t="shared" si="8"/>
        <v>1.4394722440186754E-2</v>
      </c>
      <c r="AL62" s="34">
        <f t="shared" si="8"/>
        <v>2.9313979194883599E-2</v>
      </c>
      <c r="AM62" s="34">
        <f t="shared" si="8"/>
        <v>4.4233235949580445E-2</v>
      </c>
      <c r="AN62" s="34">
        <f t="shared" si="8"/>
        <v>5.915249270427729E-2</v>
      </c>
      <c r="AO62" s="34">
        <f t="shared" si="8"/>
        <v>7.4071749458974129E-2</v>
      </c>
      <c r="AP62" s="34">
        <f t="shared" si="8"/>
        <v>8.8991006213670981E-2</v>
      </c>
      <c r="AQ62" s="34">
        <f t="shared" si="8"/>
        <v>0.10391026296836783</v>
      </c>
      <c r="AR62" s="34">
        <f t="shared" si="8"/>
        <v>0.11882951972306469</v>
      </c>
      <c r="AS62" s="34">
        <f t="shared" si="8"/>
        <v>0.13374877647776154</v>
      </c>
      <c r="AT62" s="34">
        <f t="shared" si="8"/>
        <v>0.14866803323245839</v>
      </c>
      <c r="AU62" s="34">
        <f t="shared" si="8"/>
        <v>0.16358728998715524</v>
      </c>
      <c r="AV62" s="34">
        <f t="shared" si="8"/>
        <v>0.1785065467418521</v>
      </c>
      <c r="AW62" s="34">
        <f t="shared" si="8"/>
        <v>0.19342580349654895</v>
      </c>
      <c r="AX62" s="34">
        <f t="shared" si="8"/>
        <v>0.19899054722626661</v>
      </c>
      <c r="AY62" s="34">
        <f t="shared" si="8"/>
        <v>0.20234160206709537</v>
      </c>
      <c r="AZ62" s="34">
        <f t="shared" si="8"/>
        <v>0.20383253892786685</v>
      </c>
      <c r="BA62" s="34">
        <f t="shared" si="8"/>
        <v>0.2037722147689007</v>
      </c>
      <c r="BB62" s="34">
        <f t="shared" si="8"/>
        <v>0.20242604687882246</v>
      </c>
      <c r="BC62" s="34">
        <f t="shared" si="8"/>
        <v>0.20002003090030374</v>
      </c>
      <c r="BD62" s="34">
        <f t="shared" si="8"/>
        <v>0.19675273082522191</v>
      </c>
    </row>
    <row r="63" spans="1:56" ht="16.5" collapsed="1" x14ac:dyDescent="0.3">
      <c r="A63" s="115"/>
      <c r="B63" s="9" t="s">
        <v>8</v>
      </c>
      <c r="C63" s="11" t="s">
        <v>67</v>
      </c>
      <c r="D63" s="9" t="s">
        <v>40</v>
      </c>
      <c r="E63" s="34">
        <f>AVERAGE(E61:E62)*'Fixed data'!$C$3</f>
        <v>-2.4057264000000005E-3</v>
      </c>
      <c r="F63" s="34">
        <f>AVERAGE(F61:F62)*'Fixed data'!$C$3</f>
        <v>-6.7794754281605852E-3</v>
      </c>
      <c r="G63" s="34">
        <f>AVERAGE(G61:G62)*'Fixed data'!$C$3</f>
        <v>-1.0334948533635981E-2</v>
      </c>
      <c r="H63" s="34">
        <f>AVERAGE(H61:H62)*'Fixed data'!$C$3</f>
        <v>-1.3183944296225162E-2</v>
      </c>
      <c r="I63" s="34">
        <f>AVERAGE(I61:I62)*'Fixed data'!$C$3</f>
        <v>-1.5430380975994138E-2</v>
      </c>
      <c r="J63" s="34">
        <f>AVERAGE(J61:J62)*'Fixed data'!$C$3</f>
        <v>-1.7158779015474811E-2</v>
      </c>
      <c r="K63" s="34">
        <f>AVERAGE(K61:K62)*'Fixed data'!$C$3</f>
        <v>-1.8455445442084044E-2</v>
      </c>
      <c r="L63" s="34">
        <f>AVERAGE(L61:L62)*'Fixed data'!$C$3</f>
        <v>-1.9382191342236836E-2</v>
      </c>
      <c r="M63" s="34">
        <f>AVERAGE(M61:M62)*'Fixed data'!$C$3</f>
        <v>-1.9298955285874844E-2</v>
      </c>
      <c r="N63" s="34">
        <f>AVERAGE(N61:N62)*'Fixed data'!$C$3</f>
        <v>-1.8388051062767592E-2</v>
      </c>
      <c r="O63" s="34">
        <f>AVERAGE(O61:O62)*'Fixed data'!$C$3</f>
        <v>-1.7482730720062331E-2</v>
      </c>
      <c r="P63" s="34">
        <f>AVERAGE(P61:P62)*'Fixed data'!$C$3</f>
        <v>-1.6583203350663715E-2</v>
      </c>
      <c r="Q63" s="34">
        <f>AVERAGE(Q61:Q62)*'Fixed data'!$C$3</f>
        <v>-1.5689519709825721E-2</v>
      </c>
      <c r="R63" s="34">
        <f>AVERAGE(R61:R62)*'Fixed data'!$C$3</f>
        <v>-1.4801568081500684E-2</v>
      </c>
      <c r="S63" s="34">
        <f>AVERAGE(S61:S62)*'Fixed data'!$C$3</f>
        <v>-1.3919301453368468E-2</v>
      </c>
      <c r="T63" s="34">
        <f>AVERAGE(T61:T62)*'Fixed data'!$C$3</f>
        <v>-1.3044344849857914E-2</v>
      </c>
      <c r="U63" s="34">
        <f>AVERAGE(U61:U62)*'Fixed data'!$C$3</f>
        <v>-1.2178560403556018E-2</v>
      </c>
      <c r="V63" s="34">
        <f>AVERAGE(V61:V62)*'Fixed data'!$C$3</f>
        <v>-1.1322459625198299E-2</v>
      </c>
      <c r="W63" s="34">
        <f>AVERAGE(W61:W62)*'Fixed data'!$C$3</f>
        <v>-1.0476353140861306E-2</v>
      </c>
      <c r="X63" s="34">
        <f>AVERAGE(X61:X62)*'Fixed data'!$C$3</f>
        <v>-9.6402871671711216E-3</v>
      </c>
      <c r="Y63" s="34">
        <f>AVERAGE(Y61:Y62)*'Fixed data'!$C$3</f>
        <v>-8.8142617041277495E-3</v>
      </c>
      <c r="Z63" s="34">
        <f>AVERAGE(Z61:Z62)*'Fixed data'!$C$3</f>
        <v>-7.9982767517311863E-3</v>
      </c>
      <c r="AA63" s="34">
        <f>AVERAGE(AA61:AA62)*'Fixed data'!$C$3</f>
        <v>-7.1923323099814364E-3</v>
      </c>
      <c r="AB63" s="34">
        <f>AVERAGE(AB61:AB62)*'Fixed data'!$C$3</f>
        <v>-6.3964283788784954E-3</v>
      </c>
      <c r="AC63" s="34">
        <f>AVERAGE(AC61:AC62)*'Fixed data'!$C$3</f>
        <v>-5.6105649584223668E-3</v>
      </c>
      <c r="AD63" s="34">
        <f>AVERAGE(AD61:AD62)*'Fixed data'!$C$3</f>
        <v>-4.8347420486130489E-3</v>
      </c>
      <c r="AE63" s="34">
        <f>AVERAGE(AE61:AE62)*'Fixed data'!$C$3</f>
        <v>-4.0689596494505424E-3</v>
      </c>
      <c r="AF63" s="34">
        <f>AVERAGE(AF61:AF62)*'Fixed data'!$C$3</f>
        <v>-3.3132177609348462E-3</v>
      </c>
      <c r="AG63" s="34">
        <f>AVERAGE(AG61:AG62)*'Fixed data'!$C$3</f>
        <v>-2.5675163830659611E-3</v>
      </c>
      <c r="AH63" s="34">
        <f>AVERAGE(AH61:AH62)*'Fixed data'!$C$3</f>
        <v>-1.831855515843887E-3</v>
      </c>
      <c r="AI63" s="34">
        <f>AVERAGE(AI61:AI62)*'Fixed data'!$C$3</f>
        <v>-1.106235159268624E-3</v>
      </c>
      <c r="AJ63" s="34">
        <f>AVERAGE(AJ61:AJ62)*'Fixed data'!$C$3</f>
        <v>-3.8563505801676625E-4</v>
      </c>
      <c r="AK63" s="34">
        <f>AVERAGE(AK61:AK62)*'Fixed data'!$C$3</f>
        <v>3.349650432350914E-4</v>
      </c>
      <c r="AL63" s="34">
        <f>AVERAGE(AL61:AL62)*'Fixed data'!$C$3</f>
        <v>1.0555651444869492E-3</v>
      </c>
      <c r="AM63" s="34">
        <f>AVERAGE(AM61:AM62)*'Fixed data'!$C$3</f>
        <v>1.776165245738807E-3</v>
      </c>
      <c r="AN63" s="34">
        <f>AVERAGE(AN61:AN62)*'Fixed data'!$C$3</f>
        <v>2.4967653469906642E-3</v>
      </c>
      <c r="AO63" s="34">
        <f>AVERAGE(AO61:AO62)*'Fixed data'!$C$3</f>
        <v>3.2173654482425215E-3</v>
      </c>
      <c r="AP63" s="34">
        <f>AVERAGE(AP61:AP62)*'Fixed data'!$C$3</f>
        <v>3.9379655494943796E-3</v>
      </c>
      <c r="AQ63" s="34">
        <f>AVERAGE(AQ61:AQ62)*'Fixed data'!$C$3</f>
        <v>4.6585656507462372E-3</v>
      </c>
      <c r="AR63" s="34">
        <f>AVERAGE(AR61:AR62)*'Fixed data'!$C$3</f>
        <v>5.3791657519980957E-3</v>
      </c>
      <c r="AS63" s="34">
        <f>AVERAGE(AS61:AS62)*'Fixed data'!$C$3</f>
        <v>6.0997658532499534E-3</v>
      </c>
      <c r="AT63" s="34">
        <f>AVERAGE(AT61:AT62)*'Fixed data'!$C$3</f>
        <v>6.8203659545018119E-3</v>
      </c>
      <c r="AU63" s="34">
        <f>AVERAGE(AU61:AU62)*'Fixed data'!$C$3</f>
        <v>7.5409660557536696E-3</v>
      </c>
      <c r="AV63" s="34">
        <f>AVERAGE(AV61:AV62)*'Fixed data'!$C$3</f>
        <v>8.2615661570055281E-3</v>
      </c>
      <c r="AW63" s="34">
        <f>AVERAGE(AW61:AW62)*'Fixed data'!$C$3</f>
        <v>8.9821662582573857E-3</v>
      </c>
      <c r="AX63" s="34">
        <f>AVERAGE(AX61:AX62)*'Fixed data'!$C$3</f>
        <v>9.476854869955996E-3</v>
      </c>
      <c r="AY63" s="34">
        <f>AVERAGE(AY61:AY62)*'Fixed data'!$C$3</f>
        <v>9.6921714054346922E-3</v>
      </c>
      <c r="AZ63" s="34">
        <f>AVERAGE(AZ61:AZ62)*'Fixed data'!$C$3</f>
        <v>9.8091055050283371E-3</v>
      </c>
      <c r="BA63" s="34">
        <f>AVERAGE(BA61:BA62)*'Fixed data'!$C$3</f>
        <v>9.8436548017769368E-3</v>
      </c>
      <c r="BB63" s="34">
        <f>AVERAGE(BB61:BB62)*'Fixed data'!$C$3</f>
        <v>9.8096880187925149E-3</v>
      </c>
      <c r="BC63" s="34">
        <f>AVERAGE(BC61:BC62)*'Fixed data'!$C$3</f>
        <v>9.7190727783658983E-3</v>
      </c>
      <c r="BD63" s="34">
        <f>AVERAGE(BD61:BD62)*'Fixed data'!$C$3</f>
        <v>9.5820621956714449E-3</v>
      </c>
    </row>
    <row r="64" spans="1:56" ht="15.75" thickBot="1" x14ac:dyDescent="0.35">
      <c r="A64" s="114"/>
      <c r="B64" s="12" t="s">
        <v>94</v>
      </c>
      <c r="C64" s="12" t="s">
        <v>45</v>
      </c>
      <c r="D64" s="12" t="s">
        <v>40</v>
      </c>
      <c r="E64" s="53">
        <f t="shared" ref="E64:BD64" si="9">E29+E60+E63</f>
        <v>-2.7309726399999998E-2</v>
      </c>
      <c r="F64" s="53">
        <f t="shared" si="9"/>
        <v>-2.9919491592693866E-2</v>
      </c>
      <c r="G64" s="53">
        <f t="shared" si="9"/>
        <v>-3.1860441874630406E-2</v>
      </c>
      <c r="H64" s="53">
        <f t="shared" si="9"/>
        <v>-3.327475415992015E-2</v>
      </c>
      <c r="I64" s="53">
        <f t="shared" si="9"/>
        <v>-3.4264583590745322E-2</v>
      </c>
      <c r="J64" s="53">
        <f t="shared" si="9"/>
        <v>-3.4818984810046277E-2</v>
      </c>
      <c r="K64" s="53">
        <f t="shared" si="9"/>
        <v>-3.5221791933312929E-2</v>
      </c>
      <c r="L64" s="53">
        <f t="shared" si="9"/>
        <v>-3.5171186409112265E-2</v>
      </c>
      <c r="M64" s="53">
        <f t="shared" si="9"/>
        <v>-2.7186222308955302E-2</v>
      </c>
      <c r="N64" s="53">
        <f t="shared" si="9"/>
        <v>-2.605860011834904E-2</v>
      </c>
      <c r="O64" s="53">
        <f t="shared" si="9"/>
        <v>-2.4935339992707847E-2</v>
      </c>
      <c r="P64" s="53">
        <f t="shared" si="9"/>
        <v>-2.3816738263729577E-2</v>
      </c>
      <c r="Q64" s="53">
        <f t="shared" si="9"/>
        <v>-2.2701259379520534E-2</v>
      </c>
      <c r="R64" s="53">
        <f t="shared" si="9"/>
        <v>-2.1588657060456963E-2</v>
      </c>
      <c r="S64" s="53">
        <f t="shared" si="9"/>
        <v>-2.0479461951873175E-2</v>
      </c>
      <c r="T64" s="53">
        <f t="shared" si="9"/>
        <v>-1.9391872958091562E-2</v>
      </c>
      <c r="U64" s="53">
        <f t="shared" si="9"/>
        <v>-1.8315395247530744E-2</v>
      </c>
      <c r="V64" s="53">
        <f t="shared" si="9"/>
        <v>-1.7250989972554039E-2</v>
      </c>
      <c r="W64" s="53">
        <f t="shared" si="9"/>
        <v>-1.6197005420995284E-2</v>
      </c>
      <c r="X64" s="53">
        <f t="shared" si="9"/>
        <v>-1.515306138008334E-2</v>
      </c>
      <c r="Y64" s="53">
        <f t="shared" si="9"/>
        <v>-1.4119157849818209E-2</v>
      </c>
      <c r="Z64" s="53">
        <f t="shared" si="9"/>
        <v>-1.3095294830199887E-2</v>
      </c>
      <c r="AA64" s="53">
        <f t="shared" si="9"/>
        <v>-1.2081472321228377E-2</v>
      </c>
      <c r="AB64" s="53">
        <f t="shared" si="9"/>
        <v>-1.1077690322903677E-2</v>
      </c>
      <c r="AC64" s="53">
        <f t="shared" si="9"/>
        <v>-1.008394883522579E-2</v>
      </c>
      <c r="AD64" s="53">
        <f t="shared" si="9"/>
        <v>-9.100247858194712E-3</v>
      </c>
      <c r="AE64" s="53">
        <f t="shared" si="9"/>
        <v>-8.1265873918104463E-3</v>
      </c>
      <c r="AF64" s="53">
        <f t="shared" si="9"/>
        <v>-7.1629674360729912E-3</v>
      </c>
      <c r="AG64" s="53">
        <f t="shared" si="9"/>
        <v>-6.2093879909823468E-3</v>
      </c>
      <c r="AH64" s="53">
        <f t="shared" si="9"/>
        <v>-5.265849056538513E-3</v>
      </c>
      <c r="AI64" s="53">
        <f t="shared" si="9"/>
        <v>-4.3323506327414907E-3</v>
      </c>
      <c r="AJ64" s="53">
        <f t="shared" si="9"/>
        <v>-3.6117505314896331E-3</v>
      </c>
      <c r="AK64" s="53">
        <f t="shared" si="9"/>
        <v>-2.8911504302377754E-3</v>
      </c>
      <c r="AL64" s="53">
        <f t="shared" si="9"/>
        <v>-2.1705503289859178E-3</v>
      </c>
      <c r="AM64" s="53">
        <f t="shared" si="9"/>
        <v>-1.4499502277340597E-3</v>
      </c>
      <c r="AN64" s="53">
        <f t="shared" si="9"/>
        <v>-7.2935012648220245E-4</v>
      </c>
      <c r="AO64" s="53">
        <f t="shared" si="9"/>
        <v>-8.750025230345234E-6</v>
      </c>
      <c r="AP64" s="53">
        <f t="shared" si="9"/>
        <v>7.1185007602151285E-4</v>
      </c>
      <c r="AQ64" s="53">
        <f t="shared" si="9"/>
        <v>1.4324501772733705E-3</v>
      </c>
      <c r="AR64" s="53">
        <f t="shared" si="9"/>
        <v>2.153050278525229E-3</v>
      </c>
      <c r="AS64" s="53">
        <f t="shared" si="9"/>
        <v>2.8736503797770867E-3</v>
      </c>
      <c r="AT64" s="53">
        <f t="shared" si="9"/>
        <v>3.5942504810289452E-3</v>
      </c>
      <c r="AU64" s="53">
        <f t="shared" si="9"/>
        <v>4.3148505822808029E-3</v>
      </c>
      <c r="AV64" s="53">
        <f t="shared" si="9"/>
        <v>5.0354506835326614E-3</v>
      </c>
      <c r="AW64" s="53">
        <f t="shared" si="9"/>
        <v>5.756050784784519E-3</v>
      </c>
      <c r="AX64" s="53">
        <f t="shared" si="9"/>
        <v>3.9121111402383342E-3</v>
      </c>
      <c r="AY64" s="53">
        <f t="shared" si="9"/>
        <v>6.3411165646059219E-3</v>
      </c>
      <c r="AZ64" s="53">
        <f t="shared" si="9"/>
        <v>8.31816864425685E-3</v>
      </c>
      <c r="BA64" s="53">
        <f t="shared" si="9"/>
        <v>9.9039789607430744E-3</v>
      </c>
      <c r="BB64" s="53">
        <f t="shared" si="9"/>
        <v>1.1155855908870757E-2</v>
      </c>
      <c r="BC64" s="53">
        <f t="shared" si="9"/>
        <v>1.2125088756884611E-2</v>
      </c>
      <c r="BD64" s="53">
        <f t="shared" si="9"/>
        <v>1.2849362270753279E-2</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1.6722412580525647E-2</v>
      </c>
      <c r="G67" s="81">
        <f>'Fixed data'!$G$7*G$88/1000000</f>
        <v>2.9839651996015546E-2</v>
      </c>
      <c r="H67" s="81">
        <f>'Fixed data'!$G$7*H$88/1000000</f>
        <v>4.2449614470331798E-2</v>
      </c>
      <c r="I67" s="81">
        <f>'Fixed data'!$G$7*I$88/1000000</f>
        <v>5.4158228978382066E-2</v>
      </c>
      <c r="J67" s="81">
        <f>'Fixed data'!$G$7*J$88/1000000</f>
        <v>6.3433195712284479E-2</v>
      </c>
      <c r="K67" s="81">
        <f>'Fixed data'!$G$7*K$88/1000000</f>
        <v>7.0024583391878822E-2</v>
      </c>
      <c r="L67" s="81">
        <f>'Fixed data'!$G$7*L$88/1000000</f>
        <v>7.4022828509935454E-2</v>
      </c>
      <c r="M67" s="81">
        <f>'Fixed data'!$G$7*M$88/1000000</f>
        <v>7.7328762921109476E-2</v>
      </c>
      <c r="N67" s="81">
        <f>'Fixed data'!$G$7*N$88/1000000</f>
        <v>7.7825918059384186E-2</v>
      </c>
      <c r="O67" s="81">
        <f>'Fixed data'!$G$7*O$88/1000000</f>
        <v>7.8284155121919635E-2</v>
      </c>
      <c r="P67" s="81">
        <f>'Fixed data'!$G$7*P$88/1000000</f>
        <v>7.8701764942159816E-2</v>
      </c>
      <c r="Q67" s="81">
        <f>'Fixed data'!$G$7*Q$88/1000000</f>
        <v>7.9138292378400463E-2</v>
      </c>
      <c r="R67" s="81">
        <f>'Fixed data'!$G$7*R$88/1000000</f>
        <v>7.9594899911601014E-2</v>
      </c>
      <c r="S67" s="81">
        <f>'Fixed data'!$G$7*S$88/1000000</f>
        <v>8.0046577803329924E-2</v>
      </c>
      <c r="T67" s="81">
        <f>'Fixed data'!$G$7*T$88/1000000</f>
        <v>8.02309646679744E-2</v>
      </c>
      <c r="U67" s="81">
        <f>'Fixed data'!$G$7*U$88/1000000</f>
        <v>8.0345529779783514E-2</v>
      </c>
      <c r="V67" s="81">
        <f>'Fixed data'!$G$7*V$88/1000000</f>
        <v>8.0362630708512864E-2</v>
      </c>
      <c r="W67" s="81">
        <f>'Fixed data'!$G$7*W$88/1000000</f>
        <v>8.0362630708512864E-2</v>
      </c>
      <c r="X67" s="81">
        <f>'Fixed data'!$G$7*X$88/1000000</f>
        <v>8.0362630708512864E-2</v>
      </c>
      <c r="Y67" s="81">
        <f>'Fixed data'!$G$7*Y$88/1000000</f>
        <v>8.0362630708512864E-2</v>
      </c>
      <c r="Z67" s="81">
        <f>'Fixed data'!$G$7*Z$88/1000000</f>
        <v>8.0362630708512864E-2</v>
      </c>
      <c r="AA67" s="81">
        <f>'Fixed data'!$G$7*AA$88/1000000</f>
        <v>8.0362630708512864E-2</v>
      </c>
      <c r="AB67" s="81">
        <f>'Fixed data'!$G$7*AB$88/1000000</f>
        <v>8.0362630708512864E-2</v>
      </c>
      <c r="AC67" s="81">
        <f>'Fixed data'!$G$7*AC$88/1000000</f>
        <v>8.0362630708512864E-2</v>
      </c>
      <c r="AD67" s="81">
        <f>'Fixed data'!$G$7*AD$88/1000000</f>
        <v>8.0362630708512864E-2</v>
      </c>
      <c r="AE67" s="81">
        <f>'Fixed data'!$G$7*AE$88/1000000</f>
        <v>8.0362630708512864E-2</v>
      </c>
      <c r="AF67" s="81">
        <f>'Fixed data'!$G$7*AF$88/1000000</f>
        <v>8.0362630708512864E-2</v>
      </c>
      <c r="AG67" s="81">
        <f>'Fixed data'!$G$7*AG$88/1000000</f>
        <v>8.0362630708512864E-2</v>
      </c>
      <c r="AH67" s="81">
        <f>'Fixed data'!$G$7*AH$88/1000000</f>
        <v>8.0362630708512864E-2</v>
      </c>
      <c r="AI67" s="81">
        <f>'Fixed data'!$G$7*AI$88/1000000</f>
        <v>8.0362630708512864E-2</v>
      </c>
      <c r="AJ67" s="81">
        <f>'Fixed data'!$G$7*AJ$88/1000000</f>
        <v>8.0362630708512864E-2</v>
      </c>
      <c r="AK67" s="81">
        <f>'Fixed data'!$G$7*AK$88/1000000</f>
        <v>8.0362630708512864E-2</v>
      </c>
      <c r="AL67" s="81">
        <f>'Fixed data'!$G$7*AL$88/1000000</f>
        <v>8.0362630708512864E-2</v>
      </c>
      <c r="AM67" s="81">
        <f>'Fixed data'!$G$7*AM$88/1000000</f>
        <v>8.0362630708512864E-2</v>
      </c>
      <c r="AN67" s="81">
        <f>'Fixed data'!$G$7*AN$88/1000000</f>
        <v>8.0362630708512864E-2</v>
      </c>
      <c r="AO67" s="81">
        <f>'Fixed data'!$G$7*AO$88/1000000</f>
        <v>8.0362630708512864E-2</v>
      </c>
      <c r="AP67" s="81">
        <f>'Fixed data'!$G$7*AP$88/1000000</f>
        <v>8.0362630708512864E-2</v>
      </c>
      <c r="AQ67" s="81">
        <f>'Fixed data'!$G$7*AQ$88/1000000</f>
        <v>8.0362630708512864E-2</v>
      </c>
      <c r="AR67" s="81">
        <f>'Fixed data'!$G$7*AR$88/1000000</f>
        <v>8.0362630708512864E-2</v>
      </c>
      <c r="AS67" s="81">
        <f>'Fixed data'!$G$7*AS$88/1000000</f>
        <v>8.0362630708512864E-2</v>
      </c>
      <c r="AT67" s="81">
        <f>'Fixed data'!$G$7*AT$88/1000000</f>
        <v>8.0362630708512864E-2</v>
      </c>
      <c r="AU67" s="81">
        <f>'Fixed data'!$G$7*AU$88/1000000</f>
        <v>8.0362630708512864E-2</v>
      </c>
      <c r="AV67" s="81">
        <f>'Fixed data'!$G$7*AV$88/1000000</f>
        <v>8.0362630708512864E-2</v>
      </c>
      <c r="AW67" s="81">
        <f>'Fixed data'!$G$7*AW$88/1000000</f>
        <v>8.0362630708512864E-2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4.9014685904012471E-2</v>
      </c>
      <c r="G68" s="81">
        <f>'Fixed data'!$G$8*G89/1000000</f>
        <v>8.7462330152827117E-2</v>
      </c>
      <c r="H68" s="81">
        <f>'Fixed data'!$G$8*H89/1000000</f>
        <v>0.12442310641424854</v>
      </c>
      <c r="I68" s="81">
        <f>'Fixed data'!$G$8*I89/1000000</f>
        <v>0.15874196200519208</v>
      </c>
      <c r="J68" s="81">
        <f>'Fixed data'!$G$8*J89/1000000</f>
        <v>0.18592760755981791</v>
      </c>
      <c r="K68" s="81">
        <f>'Fixed data'!$G$8*K89/1000000</f>
        <v>0.20524747514657596</v>
      </c>
      <c r="L68" s="81">
        <f>'Fixed data'!$G$8*L89/1000000</f>
        <v>0.21696664112726816</v>
      </c>
      <c r="M68" s="81">
        <f>'Fixed data'!$G$8*M89/1000000</f>
        <v>0.22665659082816628</v>
      </c>
      <c r="N68" s="81">
        <f>'Fixed data'!$G$8*N89/1000000</f>
        <v>0.22811379102764454</v>
      </c>
      <c r="O68" s="81">
        <f>'Fixed data'!$G$8*O89/1000000</f>
        <v>0.22945691933413737</v>
      </c>
      <c r="P68" s="81">
        <f>'Fixed data'!$G$8*P89/1000000</f>
        <v>0.23068096604814678</v>
      </c>
      <c r="Q68" s="81">
        <f>'Fixed data'!$G$8*Q89/1000000</f>
        <v>0.23196046175923432</v>
      </c>
      <c r="R68" s="81">
        <f>'Fixed data'!$G$8*R89/1000000</f>
        <v>0.23329881378909004</v>
      </c>
      <c r="S68" s="81">
        <f>'Fixed data'!$G$8*S89/1000000</f>
        <v>0.23462271665814494</v>
      </c>
      <c r="T68" s="81">
        <f>'Fixed data'!$G$8*T89/1000000</f>
        <v>0.23516316883344296</v>
      </c>
      <c r="U68" s="81">
        <f>'Fixed data'!$G$8*U89/1000000</f>
        <v>0.2354989680456584</v>
      </c>
      <c r="V68" s="81">
        <f>'Fixed data'!$G$8*V89/1000000</f>
        <v>0.23554909219169887</v>
      </c>
      <c r="W68" s="81">
        <f>'Fixed data'!$G$8*W89/1000000</f>
        <v>0.23554909219169887</v>
      </c>
      <c r="X68" s="81">
        <f>'Fixed data'!$G$8*X89/1000000</f>
        <v>0.23554909219169887</v>
      </c>
      <c r="Y68" s="81">
        <f>'Fixed data'!$G$8*Y89/1000000</f>
        <v>0.23554909219169887</v>
      </c>
      <c r="Z68" s="81">
        <f>'Fixed data'!$G$8*Z89/1000000</f>
        <v>0.23554909219169887</v>
      </c>
      <c r="AA68" s="81">
        <f>'Fixed data'!$G$8*AA89/1000000</f>
        <v>0.23554909219169887</v>
      </c>
      <c r="AB68" s="81">
        <f>'Fixed data'!$G$8*AB89/1000000</f>
        <v>0.23554909219169887</v>
      </c>
      <c r="AC68" s="81">
        <f>'Fixed data'!$G$8*AC89/1000000</f>
        <v>0.23554909219169887</v>
      </c>
      <c r="AD68" s="81">
        <f>'Fixed data'!$G$8*AD89/1000000</f>
        <v>0.23554909219169887</v>
      </c>
      <c r="AE68" s="81">
        <f>'Fixed data'!$G$8*AE89/1000000</f>
        <v>0.23554909219169887</v>
      </c>
      <c r="AF68" s="81">
        <f>'Fixed data'!$G$8*AF89/1000000</f>
        <v>0.23554909219169887</v>
      </c>
      <c r="AG68" s="81">
        <f>'Fixed data'!$G$8*AG89/1000000</f>
        <v>0.23554909219169887</v>
      </c>
      <c r="AH68" s="81">
        <f>'Fixed data'!$G$8*AH89/1000000</f>
        <v>0.23554909219169887</v>
      </c>
      <c r="AI68" s="81">
        <f>'Fixed data'!$G$8*AI89/1000000</f>
        <v>0.23554909219169887</v>
      </c>
      <c r="AJ68" s="81">
        <f>'Fixed data'!$G$8*AJ89/1000000</f>
        <v>0.23554909219169887</v>
      </c>
      <c r="AK68" s="81">
        <f>'Fixed data'!$G$8*AK89/1000000</f>
        <v>0.23554909219169887</v>
      </c>
      <c r="AL68" s="81">
        <f>'Fixed data'!$G$8*AL89/1000000</f>
        <v>0.23554909219169887</v>
      </c>
      <c r="AM68" s="81">
        <f>'Fixed data'!$G$8*AM89/1000000</f>
        <v>0.23554909219169887</v>
      </c>
      <c r="AN68" s="81">
        <f>'Fixed data'!$G$8*AN89/1000000</f>
        <v>0.23554909219169887</v>
      </c>
      <c r="AO68" s="81">
        <f>'Fixed data'!$G$8*AO89/1000000</f>
        <v>0.23554909219169887</v>
      </c>
      <c r="AP68" s="81">
        <f>'Fixed data'!$G$8*AP89/1000000</f>
        <v>0.23554909219169887</v>
      </c>
      <c r="AQ68" s="81">
        <f>'Fixed data'!$G$8*AQ89/1000000</f>
        <v>0.23554909219169887</v>
      </c>
      <c r="AR68" s="81">
        <f>'Fixed data'!$G$8*AR89/1000000</f>
        <v>0.23554909219169887</v>
      </c>
      <c r="AS68" s="81">
        <f>'Fixed data'!$G$8*AS89/1000000</f>
        <v>0.23554909219169887</v>
      </c>
      <c r="AT68" s="81">
        <f>'Fixed data'!$G$8*AT89/1000000</f>
        <v>0.23554909219169887</v>
      </c>
      <c r="AU68" s="81">
        <f>'Fixed data'!$G$8*AU89/1000000</f>
        <v>0.23554909219169887</v>
      </c>
      <c r="AV68" s="81">
        <f>'Fixed data'!$G$8*AV89/1000000</f>
        <v>0.23554909219169887</v>
      </c>
      <c r="AW68" s="81">
        <f>'Fixed data'!$G$8*AW89/1000000</f>
        <v>0.23554909219169887</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5.1245529513642262E-3</v>
      </c>
      <c r="G70" s="34">
        <f>G91*'Fixed data'!$G$9</f>
        <v>9.2970050732511904E-3</v>
      </c>
      <c r="H70" s="34">
        <f>H91*'Fixed data'!$G$9</f>
        <v>1.3170539148928545E-2</v>
      </c>
      <c r="I70" s="34">
        <f>I91*'Fixed data'!$G$9</f>
        <v>1.6758622790848086E-2</v>
      </c>
      <c r="J70" s="34">
        <f>J91*'Fixed data'!$G$9</f>
        <v>1.9600919494218286E-2</v>
      </c>
      <c r="K70" s="34">
        <f>K91*'Fixed data'!$G$9</f>
        <v>2.1763542537609877E-2</v>
      </c>
      <c r="L70" s="34">
        <f>L91*'Fixed data'!$G$9</f>
        <v>2.3360487078681585E-2</v>
      </c>
      <c r="M70" s="34">
        <f>M91*'Fixed data'!$G$9</f>
        <v>2.4697775309107523E-2</v>
      </c>
      <c r="N70" s="34">
        <f>N91*'Fixed data'!$G$9</f>
        <v>2.4929004540527828E-2</v>
      </c>
      <c r="O70" s="34">
        <f>O91*'Fixed data'!$G$9</f>
        <v>2.5153360707128477E-2</v>
      </c>
      <c r="P70" s="34">
        <f>P91*'Fixed data'!$G$9</f>
        <v>2.5370477936865553E-2</v>
      </c>
      <c r="Q70" s="34">
        <f>Q91*'Fixed data'!$G$9</f>
        <v>2.5598761542314993E-2</v>
      </c>
      <c r="R70" s="34">
        <f>R91*'Fixed data'!$G$9</f>
        <v>2.5838725662596377E-2</v>
      </c>
      <c r="S70" s="34">
        <f>S91*'Fixed data'!$G$9</f>
        <v>2.6082864007750752E-2</v>
      </c>
      <c r="T70" s="34">
        <f>T91*'Fixed data'!$G$9</f>
        <v>2.6145228111779051E-2</v>
      </c>
      <c r="U70" s="34">
        <f>U91*'Fixed data'!$G$9</f>
        <v>2.6180336382132845E-2</v>
      </c>
      <c r="V70" s="34">
        <f>V91*'Fixed data'!$G$9</f>
        <v>2.6185576930670265E-2</v>
      </c>
      <c r="W70" s="34">
        <f>W91*'Fixed data'!$G$9</f>
        <v>2.6185576930670265E-2</v>
      </c>
      <c r="X70" s="34">
        <f>X91*'Fixed data'!$G$9</f>
        <v>2.6185576930670265E-2</v>
      </c>
      <c r="Y70" s="34">
        <f>Y91*'Fixed data'!$G$9</f>
        <v>2.6185576930670265E-2</v>
      </c>
      <c r="Z70" s="34">
        <f>Z91*'Fixed data'!$G$9</f>
        <v>2.6185576930670265E-2</v>
      </c>
      <c r="AA70" s="34">
        <f>AA91*'Fixed data'!$G$9</f>
        <v>2.6185576930670265E-2</v>
      </c>
      <c r="AB70" s="34">
        <f>AB91*'Fixed data'!$G$9</f>
        <v>2.6185576930670265E-2</v>
      </c>
      <c r="AC70" s="34">
        <f>AC91*'Fixed data'!$G$9</f>
        <v>2.6185576930670265E-2</v>
      </c>
      <c r="AD70" s="34">
        <f>AD91*'Fixed data'!$G$9</f>
        <v>2.6185576930670265E-2</v>
      </c>
      <c r="AE70" s="34">
        <f>AE91*'Fixed data'!$G$9</f>
        <v>2.6185576930670265E-2</v>
      </c>
      <c r="AF70" s="34">
        <f>AF91*'Fixed data'!$G$9</f>
        <v>2.6185576930670265E-2</v>
      </c>
      <c r="AG70" s="34">
        <f>AG91*'Fixed data'!$G$9</f>
        <v>2.6185576930670265E-2</v>
      </c>
      <c r="AH70" s="34">
        <f>AH91*'Fixed data'!$G$9</f>
        <v>2.6185576930670265E-2</v>
      </c>
      <c r="AI70" s="34">
        <f>AI91*'Fixed data'!$G$9</f>
        <v>2.6185576930670265E-2</v>
      </c>
      <c r="AJ70" s="34">
        <f>AJ91*'Fixed data'!$G$9</f>
        <v>2.6185576930670265E-2</v>
      </c>
      <c r="AK70" s="34">
        <f>AK91*'Fixed data'!$G$9</f>
        <v>2.6185576930670265E-2</v>
      </c>
      <c r="AL70" s="34">
        <f>AL91*'Fixed data'!$G$9</f>
        <v>2.6185576930670265E-2</v>
      </c>
      <c r="AM70" s="34">
        <f>AM91*'Fixed data'!$G$9</f>
        <v>2.6185576930670265E-2</v>
      </c>
      <c r="AN70" s="34">
        <f>AN91*'Fixed data'!$G$9</f>
        <v>2.6185576930670265E-2</v>
      </c>
      <c r="AO70" s="34">
        <f>AO91*'Fixed data'!$G$9</f>
        <v>2.6185576930670265E-2</v>
      </c>
      <c r="AP70" s="34">
        <f>AP91*'Fixed data'!$G$9</f>
        <v>2.6185576930670265E-2</v>
      </c>
      <c r="AQ70" s="34">
        <f>AQ91*'Fixed data'!$G$9</f>
        <v>2.6185576930670265E-2</v>
      </c>
      <c r="AR70" s="34">
        <f>AR91*'Fixed data'!$G$9</f>
        <v>2.6185576930670265E-2</v>
      </c>
      <c r="AS70" s="34">
        <f>AS91*'Fixed data'!$G$9</f>
        <v>2.6185576930670265E-2</v>
      </c>
      <c r="AT70" s="34">
        <f>AT91*'Fixed data'!$G$9</f>
        <v>2.6185576930670265E-2</v>
      </c>
      <c r="AU70" s="34">
        <f>AU91*'Fixed data'!$G$9</f>
        <v>2.6185576930670265E-2</v>
      </c>
      <c r="AV70" s="34">
        <f>AV91*'Fixed data'!$G$9</f>
        <v>2.6185576930670265E-2</v>
      </c>
      <c r="AW70" s="34">
        <f>AW91*'Fixed data'!$G$9</f>
        <v>2.6185576930670265E-2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1.5588999712408223E-4</v>
      </c>
      <c r="G71" s="34">
        <f>G92*'Fixed data'!$G$10</f>
        <v>2.8281688332362472E-4</v>
      </c>
      <c r="H71" s="34">
        <f>H92*'Fixed data'!$G$10</f>
        <v>4.0065061860713156E-4</v>
      </c>
      <c r="I71" s="34">
        <f>I92*'Fixed data'!$G$10</f>
        <v>5.0980089062664842E-4</v>
      </c>
      <c r="J71" s="34">
        <f>J92*'Fixed data'!$G$10</f>
        <v>5.9626416442230964E-4</v>
      </c>
      <c r="K71" s="34">
        <f>K92*'Fixed data'!$G$10</f>
        <v>6.6205162007247458E-4</v>
      </c>
      <c r="L71" s="34">
        <f>L92*'Fixed data'!$G$10</f>
        <v>7.1063101466117102E-4</v>
      </c>
      <c r="M71" s="34">
        <f>M92*'Fixed data'!$G$10</f>
        <v>7.5131160872931885E-4</v>
      </c>
      <c r="N71" s="34">
        <f>N92*'Fixed data'!$G$10</f>
        <v>7.5834565141815846E-4</v>
      </c>
      <c r="O71" s="34">
        <f>O92*'Fixed data'!$G$10</f>
        <v>7.6517061400476513E-4</v>
      </c>
      <c r="P71" s="34">
        <f>P92*'Fixed data'!$G$10</f>
        <v>7.7177536658328862E-4</v>
      </c>
      <c r="Q71" s="34">
        <f>Q92*'Fixed data'!$G$10</f>
        <v>7.7871980269990945E-4</v>
      </c>
      <c r="R71" s="34">
        <f>R92*'Fixed data'!$G$10</f>
        <v>7.8601956257663978E-4</v>
      </c>
      <c r="S71" s="34">
        <f>S92*'Fixed data'!$G$10</f>
        <v>7.9344630326703763E-4</v>
      </c>
      <c r="T71" s="34">
        <f>T92*'Fixed data'!$G$10</f>
        <v>7.9534343265371505E-4</v>
      </c>
      <c r="U71" s="34">
        <f>U92*'Fixed data'!$G$10</f>
        <v>7.9641143374891842E-4</v>
      </c>
      <c r="V71" s="34">
        <f>V92*'Fixed data'!$G$10</f>
        <v>7.9657085235658627E-4</v>
      </c>
      <c r="W71" s="34">
        <f>W92*'Fixed data'!$G$10</f>
        <v>7.9657085235658627E-4</v>
      </c>
      <c r="X71" s="34">
        <f>X92*'Fixed data'!$G$10</f>
        <v>7.9657085235658627E-4</v>
      </c>
      <c r="Y71" s="34">
        <f>Y92*'Fixed data'!$G$10</f>
        <v>7.9657085235658627E-4</v>
      </c>
      <c r="Z71" s="34">
        <f>Z92*'Fixed data'!$G$10</f>
        <v>7.9657085235658627E-4</v>
      </c>
      <c r="AA71" s="34">
        <f>AA92*'Fixed data'!$G$10</f>
        <v>7.9657085235658627E-4</v>
      </c>
      <c r="AB71" s="34">
        <f>AB92*'Fixed data'!$G$10</f>
        <v>7.9657085235658627E-4</v>
      </c>
      <c r="AC71" s="34">
        <f>AC92*'Fixed data'!$G$10</f>
        <v>7.9657085235658627E-4</v>
      </c>
      <c r="AD71" s="34">
        <f>AD92*'Fixed data'!$G$10</f>
        <v>7.9657085235658627E-4</v>
      </c>
      <c r="AE71" s="34">
        <f>AE92*'Fixed data'!$G$10</f>
        <v>7.9657085235658627E-4</v>
      </c>
      <c r="AF71" s="34">
        <f>AF92*'Fixed data'!$G$10</f>
        <v>7.9657085235658627E-4</v>
      </c>
      <c r="AG71" s="34">
        <f>AG92*'Fixed data'!$G$10</f>
        <v>7.9657085235658627E-4</v>
      </c>
      <c r="AH71" s="34">
        <f>AH92*'Fixed data'!$G$10</f>
        <v>7.9657085235658627E-4</v>
      </c>
      <c r="AI71" s="34">
        <f>AI92*'Fixed data'!$G$10</f>
        <v>7.9657085235658627E-4</v>
      </c>
      <c r="AJ71" s="34">
        <f>AJ92*'Fixed data'!$G$10</f>
        <v>7.9657085235658627E-4</v>
      </c>
      <c r="AK71" s="34">
        <f>AK92*'Fixed data'!$G$10</f>
        <v>7.9657085235658627E-4</v>
      </c>
      <c r="AL71" s="34">
        <f>AL92*'Fixed data'!$G$10</f>
        <v>7.9657085235658627E-4</v>
      </c>
      <c r="AM71" s="34">
        <f>AM92*'Fixed data'!$G$10</f>
        <v>7.9657085235658627E-4</v>
      </c>
      <c r="AN71" s="34">
        <f>AN92*'Fixed data'!$G$10</f>
        <v>7.9657085235658627E-4</v>
      </c>
      <c r="AO71" s="34">
        <f>AO92*'Fixed data'!$G$10</f>
        <v>7.9657085235658627E-4</v>
      </c>
      <c r="AP71" s="34">
        <f>AP92*'Fixed data'!$G$10</f>
        <v>7.9657085235658627E-4</v>
      </c>
      <c r="AQ71" s="34">
        <f>AQ92*'Fixed data'!$G$10</f>
        <v>7.9657085235658627E-4</v>
      </c>
      <c r="AR71" s="34">
        <f>AR92*'Fixed data'!$G$10</f>
        <v>7.9657085235658627E-4</v>
      </c>
      <c r="AS71" s="34">
        <f>AS92*'Fixed data'!$G$10</f>
        <v>7.9657085235658627E-4</v>
      </c>
      <c r="AT71" s="34">
        <f>AT92*'Fixed data'!$G$10</f>
        <v>7.9657085235658627E-4</v>
      </c>
      <c r="AU71" s="34">
        <f>AU92*'Fixed data'!$G$10</f>
        <v>7.9657085235658627E-4</v>
      </c>
      <c r="AV71" s="34">
        <f>AV92*'Fixed data'!$G$10</f>
        <v>7.9657085235658627E-4</v>
      </c>
      <c r="AW71" s="34">
        <f>AW92*'Fixed data'!$G$10</f>
        <v>7.9657085235658627E-4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7.1017541433026438E-2</v>
      </c>
      <c r="G76" s="53">
        <f t="shared" si="10"/>
        <v>0.12688180410541747</v>
      </c>
      <c r="H76" s="53">
        <f t="shared" si="10"/>
        <v>0.18044391065211601</v>
      </c>
      <c r="I76" s="53">
        <f t="shared" si="10"/>
        <v>0.2301686146650489</v>
      </c>
      <c r="J76" s="53">
        <f t="shared" si="10"/>
        <v>0.26955798693074301</v>
      </c>
      <c r="K76" s="53">
        <f t="shared" si="10"/>
        <v>0.29769765269613713</v>
      </c>
      <c r="L76" s="53">
        <f t="shared" si="10"/>
        <v>0.3150605877305464</v>
      </c>
      <c r="M76" s="53">
        <f t="shared" si="10"/>
        <v>0.32943444066711258</v>
      </c>
      <c r="N76" s="53">
        <f t="shared" si="10"/>
        <v>0.33162705927897468</v>
      </c>
      <c r="O76" s="53">
        <f t="shared" si="10"/>
        <v>0.33365960577719028</v>
      </c>
      <c r="P76" s="53">
        <f t="shared" si="10"/>
        <v>0.33552498429375543</v>
      </c>
      <c r="Q76" s="53">
        <f t="shared" si="10"/>
        <v>0.33747623548264966</v>
      </c>
      <c r="R76" s="53">
        <f t="shared" si="10"/>
        <v>0.33951845892586408</v>
      </c>
      <c r="S76" s="53">
        <f t="shared" si="10"/>
        <v>0.34154560477249263</v>
      </c>
      <c r="T76" s="53">
        <f t="shared" si="10"/>
        <v>0.34233470504585012</v>
      </c>
      <c r="U76" s="53">
        <f t="shared" si="10"/>
        <v>0.34282124564132366</v>
      </c>
      <c r="V76" s="53">
        <f t="shared" si="10"/>
        <v>0.34289387068323857</v>
      </c>
      <c r="W76" s="53">
        <f t="shared" si="10"/>
        <v>0.34289387068323857</v>
      </c>
      <c r="X76" s="53">
        <f t="shared" si="10"/>
        <v>0.34289387068323857</v>
      </c>
      <c r="Y76" s="53">
        <f t="shared" si="10"/>
        <v>0.34289387068323857</v>
      </c>
      <c r="Z76" s="53">
        <f t="shared" si="10"/>
        <v>0.34289387068323857</v>
      </c>
      <c r="AA76" s="53">
        <f t="shared" si="10"/>
        <v>0.34289387068323857</v>
      </c>
      <c r="AB76" s="53">
        <f t="shared" si="10"/>
        <v>0.34289387068323857</v>
      </c>
      <c r="AC76" s="53">
        <f t="shared" si="10"/>
        <v>0.34289387068323857</v>
      </c>
      <c r="AD76" s="53">
        <f t="shared" si="10"/>
        <v>0.34289387068323857</v>
      </c>
      <c r="AE76" s="53">
        <f t="shared" si="10"/>
        <v>0.34289387068323857</v>
      </c>
      <c r="AF76" s="53">
        <f t="shared" si="10"/>
        <v>0.34289387068323857</v>
      </c>
      <c r="AG76" s="53">
        <f t="shared" si="10"/>
        <v>0.34289387068323857</v>
      </c>
      <c r="AH76" s="53">
        <f t="shared" si="10"/>
        <v>0.34289387068323857</v>
      </c>
      <c r="AI76" s="53">
        <f t="shared" si="10"/>
        <v>0.34289387068323857</v>
      </c>
      <c r="AJ76" s="53">
        <f t="shared" si="10"/>
        <v>0.34289387068323857</v>
      </c>
      <c r="AK76" s="53">
        <f t="shared" si="10"/>
        <v>0.34289387068323857</v>
      </c>
      <c r="AL76" s="53">
        <f t="shared" si="10"/>
        <v>0.34289387068323857</v>
      </c>
      <c r="AM76" s="53">
        <f t="shared" si="10"/>
        <v>0.34289387068323857</v>
      </c>
      <c r="AN76" s="53">
        <f t="shared" si="10"/>
        <v>0.34289387068323857</v>
      </c>
      <c r="AO76" s="53">
        <f t="shared" si="10"/>
        <v>0.34289387068323857</v>
      </c>
      <c r="AP76" s="53">
        <f t="shared" si="10"/>
        <v>0.34289387068323857</v>
      </c>
      <c r="AQ76" s="53">
        <f t="shared" si="10"/>
        <v>0.34289387068323857</v>
      </c>
      <c r="AR76" s="53">
        <f t="shared" si="10"/>
        <v>0.34289387068323857</v>
      </c>
      <c r="AS76" s="53">
        <f t="shared" si="10"/>
        <v>0.34289387068323857</v>
      </c>
      <c r="AT76" s="53">
        <f t="shared" si="10"/>
        <v>0.34289387068323857</v>
      </c>
      <c r="AU76" s="53">
        <f t="shared" si="10"/>
        <v>0.34289387068323857</v>
      </c>
      <c r="AV76" s="53">
        <f t="shared" si="10"/>
        <v>0.34289387068323857</v>
      </c>
      <c r="AW76" s="53">
        <f t="shared" si="10"/>
        <v>0.34289387068323857</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-2.7309726399999998E-2</v>
      </c>
      <c r="F77" s="54">
        <f>IF('Fixed data'!$G$19=FALSE,F64+F76,F64)</f>
        <v>4.1098049840332572E-2</v>
      </c>
      <c r="G77" s="54">
        <f>IF('Fixed data'!$G$19=FALSE,G64+G76,G64)</f>
        <v>9.5021362230787054E-2</v>
      </c>
      <c r="H77" s="54">
        <f>IF('Fixed data'!$G$19=FALSE,H64+H76,H64)</f>
        <v>0.14716915649219586</v>
      </c>
      <c r="I77" s="54">
        <f>IF('Fixed data'!$G$19=FALSE,I64+I76,I64)</f>
        <v>0.19590403107430357</v>
      </c>
      <c r="J77" s="54">
        <f>IF('Fixed data'!$G$19=FALSE,J64+J76,J64)</f>
        <v>0.23473900212069673</v>
      </c>
      <c r="K77" s="54">
        <f>IF('Fixed data'!$G$19=FALSE,K64+K76,K64)</f>
        <v>0.2624758607628242</v>
      </c>
      <c r="L77" s="54">
        <f>IF('Fixed data'!$G$19=FALSE,L64+L76,L64)</f>
        <v>0.27988940132143414</v>
      </c>
      <c r="M77" s="54">
        <f>IF('Fixed data'!$G$19=FALSE,M64+M76,M64)</f>
        <v>0.30224821835815729</v>
      </c>
      <c r="N77" s="54">
        <f>IF('Fixed data'!$G$19=FALSE,N64+N76,N64)</f>
        <v>0.30556845916062564</v>
      </c>
      <c r="O77" s="54">
        <f>IF('Fixed data'!$G$19=FALSE,O64+O76,O64)</f>
        <v>0.30872426578448242</v>
      </c>
      <c r="P77" s="54">
        <f>IF('Fixed data'!$G$19=FALSE,P64+P76,P64)</f>
        <v>0.31170824603002584</v>
      </c>
      <c r="Q77" s="54">
        <f>IF('Fixed data'!$G$19=FALSE,Q64+Q76,Q64)</f>
        <v>0.3147749761031291</v>
      </c>
      <c r="R77" s="54">
        <f>IF('Fixed data'!$G$19=FALSE,R64+R76,R64)</f>
        <v>0.31792980186540709</v>
      </c>
      <c r="S77" s="54">
        <f>IF('Fixed data'!$G$19=FALSE,S64+S76,S64)</f>
        <v>0.32106614282061946</v>
      </c>
      <c r="T77" s="54">
        <f>IF('Fixed data'!$G$19=FALSE,T64+T76,T64)</f>
        <v>0.32294283208775854</v>
      </c>
      <c r="U77" s="54">
        <f>IF('Fixed data'!$G$19=FALSE,U64+U76,U64)</f>
        <v>0.32450585039379293</v>
      </c>
      <c r="V77" s="54">
        <f>IF('Fixed data'!$G$19=FALSE,V64+V76,V64)</f>
        <v>0.32564288071068453</v>
      </c>
      <c r="W77" s="54">
        <f>IF('Fixed data'!$G$19=FALSE,W64+W76,W64)</f>
        <v>0.32669686526224329</v>
      </c>
      <c r="X77" s="54">
        <f>IF('Fixed data'!$G$19=FALSE,X64+X76,X64)</f>
        <v>0.32774080930315524</v>
      </c>
      <c r="Y77" s="54">
        <f>IF('Fixed data'!$G$19=FALSE,Y64+Y76,Y64)</f>
        <v>0.32877471283342036</v>
      </c>
      <c r="Z77" s="54">
        <f>IF('Fixed data'!$G$19=FALSE,Z64+Z76,Z64)</f>
        <v>0.32979857585303868</v>
      </c>
      <c r="AA77" s="54">
        <f>IF('Fixed data'!$G$19=FALSE,AA64+AA76,AA64)</f>
        <v>0.33081239836201021</v>
      </c>
      <c r="AB77" s="54">
        <f>IF('Fixed data'!$G$19=FALSE,AB64+AB76,AB64)</f>
        <v>0.33181618036033489</v>
      </c>
      <c r="AC77" s="54">
        <f>IF('Fixed data'!$G$19=FALSE,AC64+AC76,AC64)</f>
        <v>0.33280992184801278</v>
      </c>
      <c r="AD77" s="54">
        <f>IF('Fixed data'!$G$19=FALSE,AD64+AD76,AD64)</f>
        <v>0.33379362282504388</v>
      </c>
      <c r="AE77" s="54">
        <f>IF('Fixed data'!$G$19=FALSE,AE64+AE76,AE64)</f>
        <v>0.33476728329142813</v>
      </c>
      <c r="AF77" s="54">
        <f>IF('Fixed data'!$G$19=FALSE,AF64+AF76,AF64)</f>
        <v>0.33573090324716559</v>
      </c>
      <c r="AG77" s="54">
        <f>IF('Fixed data'!$G$19=FALSE,AG64+AG76,AG64)</f>
        <v>0.3366844826922562</v>
      </c>
      <c r="AH77" s="54">
        <f>IF('Fixed data'!$G$19=FALSE,AH64+AH76,AH64)</f>
        <v>0.33762802162670003</v>
      </c>
      <c r="AI77" s="54">
        <f>IF('Fixed data'!$G$19=FALSE,AI64+AI76,AI64)</f>
        <v>0.33856152005049706</v>
      </c>
      <c r="AJ77" s="54">
        <f>IF('Fixed data'!$G$19=FALSE,AJ64+AJ76,AJ64)</f>
        <v>0.33928212015174891</v>
      </c>
      <c r="AK77" s="54">
        <f>IF('Fixed data'!$G$19=FALSE,AK64+AK76,AK64)</f>
        <v>0.34000272025300077</v>
      </c>
      <c r="AL77" s="54">
        <f>IF('Fixed data'!$G$19=FALSE,AL64+AL76,AL64)</f>
        <v>0.34072332035425262</v>
      </c>
      <c r="AM77" s="54">
        <f>IF('Fixed data'!$G$19=FALSE,AM64+AM76,AM64)</f>
        <v>0.34144392045550448</v>
      </c>
      <c r="AN77" s="54">
        <f>IF('Fixed data'!$G$19=FALSE,AN64+AN76,AN64)</f>
        <v>0.34216452055675639</v>
      </c>
      <c r="AO77" s="54">
        <f>IF('Fixed data'!$G$19=FALSE,AO64+AO76,AO64)</f>
        <v>0.34288512065800825</v>
      </c>
      <c r="AP77" s="54">
        <f>IF('Fixed data'!$G$19=FALSE,AP64+AP76,AP64)</f>
        <v>0.3436057207592601</v>
      </c>
      <c r="AQ77" s="54">
        <f>IF('Fixed data'!$G$19=FALSE,AQ64+AQ76,AQ64)</f>
        <v>0.34432632086051196</v>
      </c>
      <c r="AR77" s="54">
        <f>IF('Fixed data'!$G$19=FALSE,AR64+AR76,AR64)</f>
        <v>0.34504692096176381</v>
      </c>
      <c r="AS77" s="54">
        <f>IF('Fixed data'!$G$19=FALSE,AS64+AS76,AS64)</f>
        <v>0.34576752106301567</v>
      </c>
      <c r="AT77" s="54">
        <f>IF('Fixed data'!$G$19=FALSE,AT64+AT76,AT64)</f>
        <v>0.34648812116426753</v>
      </c>
      <c r="AU77" s="54">
        <f>IF('Fixed data'!$G$19=FALSE,AU64+AU76,AU64)</f>
        <v>0.34720872126551938</v>
      </c>
      <c r="AV77" s="54">
        <f>IF('Fixed data'!$G$19=FALSE,AV64+AV76,AV64)</f>
        <v>0.34792932136677124</v>
      </c>
      <c r="AW77" s="54">
        <f>IF('Fixed data'!$G$19=FALSE,AW64+AW76,AW64)</f>
        <v>0.34864992146802309</v>
      </c>
      <c r="AX77" s="54">
        <f>IF('Fixed data'!$G$19=FALSE,AX64+AX76,AX64)</f>
        <v>3.9121111402383342E-3</v>
      </c>
      <c r="AY77" s="54">
        <f>IF('Fixed data'!$G$19=FALSE,AY64+AY76,AY64)</f>
        <v>6.3411165646059219E-3</v>
      </c>
      <c r="AZ77" s="54">
        <f>IF('Fixed data'!$G$19=FALSE,AZ64+AZ76,AZ64)</f>
        <v>8.31816864425685E-3</v>
      </c>
      <c r="BA77" s="54">
        <f>IF('Fixed data'!$G$19=FALSE,BA64+BA76,BA64)</f>
        <v>9.9039789607430744E-3</v>
      </c>
      <c r="BB77" s="54">
        <f>IF('Fixed data'!$G$19=FALSE,BB64+BB76,BB64)</f>
        <v>1.1155855908870757E-2</v>
      </c>
      <c r="BC77" s="54">
        <f>IF('Fixed data'!$G$19=FALSE,BC64+BC76,BC64)</f>
        <v>1.2125088756884611E-2</v>
      </c>
      <c r="BD77" s="54">
        <f>IF('Fixed data'!$G$19=FALSE,BD64+BD76,BD64)</f>
        <v>1.2849362270753279E-2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-2.6386209082125602E-2</v>
      </c>
      <c r="F80" s="55">
        <f t="shared" ref="F80:BD80" si="11">F77*F78</f>
        <v>3.8365469290142201E-2</v>
      </c>
      <c r="G80" s="55">
        <f t="shared" si="11"/>
        <v>8.570382454669731E-2</v>
      </c>
      <c r="H80" s="55">
        <f t="shared" si="11"/>
        <v>0.12824941758207897</v>
      </c>
      <c r="I80" s="55">
        <f t="shared" si="11"/>
        <v>0.16494593744398212</v>
      </c>
      <c r="J80" s="55">
        <f t="shared" si="11"/>
        <v>0.19096032946934574</v>
      </c>
      <c r="K80" s="55">
        <f t="shared" si="11"/>
        <v>0.20630365395728453</v>
      </c>
      <c r="L80" s="55">
        <f t="shared" si="11"/>
        <v>0.21255124582594501</v>
      </c>
      <c r="M80" s="55">
        <f t="shared" si="11"/>
        <v>0.22176887909850954</v>
      </c>
      <c r="N80" s="55">
        <f t="shared" si="11"/>
        <v>0.21662322957527369</v>
      </c>
      <c r="O80" s="55">
        <f t="shared" si="11"/>
        <v>0.21145936257329054</v>
      </c>
      <c r="P80" s="55">
        <f t="shared" si="11"/>
        <v>0.20628331116166979</v>
      </c>
      <c r="Q80" s="55">
        <f t="shared" si="11"/>
        <v>0.20126842696078318</v>
      </c>
      <c r="R80" s="55">
        <f t="shared" si="11"/>
        <v>0.19641124217871914</v>
      </c>
      <c r="S80" s="55">
        <f t="shared" si="11"/>
        <v>0.19164136860767952</v>
      </c>
      <c r="T80" s="55">
        <f t="shared" si="11"/>
        <v>0.18624304041092632</v>
      </c>
      <c r="U80" s="55">
        <f t="shared" si="11"/>
        <v>0.18081588628805295</v>
      </c>
      <c r="V80" s="55">
        <f t="shared" si="11"/>
        <v>0.17531347234585185</v>
      </c>
      <c r="W80" s="55">
        <f t="shared" si="11"/>
        <v>0.16993323349767872</v>
      </c>
      <c r="X80" s="55">
        <f t="shared" si="11"/>
        <v>0.16471134969179171</v>
      </c>
      <c r="Y80" s="55">
        <f t="shared" si="11"/>
        <v>0.1596434341390304</v>
      </c>
      <c r="Z80" s="55">
        <f t="shared" si="11"/>
        <v>0.15472520988390659</v>
      </c>
      <c r="AA80" s="55">
        <f t="shared" si="11"/>
        <v>0.14995250758788917</v>
      </c>
      <c r="AB80" s="55">
        <f t="shared" si="11"/>
        <v>0.14532126333041231</v>
      </c>
      <c r="AC80" s="55">
        <f t="shared" si="11"/>
        <v>0.14082751642916688</v>
      </c>
      <c r="AD80" s="55">
        <f t="shared" si="11"/>
        <v>0.13646740728110102</v>
      </c>
      <c r="AE80" s="55">
        <f t="shared" si="11"/>
        <v>0.13223717522542999</v>
      </c>
      <c r="AF80" s="55">
        <f t="shared" si="11"/>
        <v>0.12813315642983752</v>
      </c>
      <c r="AG80" s="55">
        <f t="shared" si="11"/>
        <v>0.12415178180093737</v>
      </c>
      <c r="AH80" s="55">
        <f t="shared" si="11"/>
        <v>0.12028957491996045</v>
      </c>
      <c r="AI80" s="55">
        <f t="shared" si="11"/>
        <v>0.13542025586639223</v>
      </c>
      <c r="AJ80" s="55">
        <f t="shared" si="11"/>
        <v>0.13175581227543182</v>
      </c>
      <c r="AK80" s="55">
        <f t="shared" si="11"/>
        <v>0.12818994949665122</v>
      </c>
      <c r="AL80" s="55">
        <f t="shared" si="11"/>
        <v>0.12472003363905149</v>
      </c>
      <c r="AM80" s="55">
        <f t="shared" si="11"/>
        <v>0.12134350061249391</v>
      </c>
      <c r="AN80" s="55">
        <f t="shared" si="11"/>
        <v>0.1180578542960562</v>
      </c>
      <c r="AO80" s="55">
        <f t="shared" si="11"/>
        <v>0.11486066475387111</v>
      </c>
      <c r="AP80" s="55">
        <f t="shared" si="11"/>
        <v>0.11174956649723657</v>
      </c>
      <c r="AQ80" s="55">
        <f t="shared" si="11"/>
        <v>0.10872225679181467</v>
      </c>
      <c r="AR80" s="55">
        <f t="shared" si="11"/>
        <v>0.10577649400876775</v>
      </c>
      <c r="AS80" s="55">
        <f t="shared" si="11"/>
        <v>0.10291009601870757</v>
      </c>
      <c r="AT80" s="55">
        <f t="shared" si="11"/>
        <v>0.1001209386273634</v>
      </c>
      <c r="AU80" s="55">
        <f t="shared" si="11"/>
        <v>9.7406954051900335E-2</v>
      </c>
      <c r="AV80" s="55">
        <f t="shared" si="11"/>
        <v>9.4766129436847299E-2</v>
      </c>
      <c r="AW80" s="55">
        <f t="shared" si="11"/>
        <v>9.2196505408620108E-2</v>
      </c>
      <c r="AX80" s="55">
        <f t="shared" si="11"/>
        <v>1.0043818310083137E-3</v>
      </c>
      <c r="AY80" s="55">
        <f t="shared" si="11"/>
        <v>1.5805788834715225E-3</v>
      </c>
      <c r="AZ80" s="55">
        <f t="shared" si="11"/>
        <v>2.0129868380013103E-3</v>
      </c>
      <c r="BA80" s="55">
        <f t="shared" si="11"/>
        <v>2.326942750605293E-3</v>
      </c>
      <c r="BB80" s="55">
        <f t="shared" si="11"/>
        <v>2.5447297139277801E-3</v>
      </c>
      <c r="BC80" s="55">
        <f t="shared" si="11"/>
        <v>2.685260765557793E-3</v>
      </c>
      <c r="BD80" s="55">
        <f t="shared" si="11"/>
        <v>2.7627773633162149E-3</v>
      </c>
    </row>
    <row r="81" spans="1:56" x14ac:dyDescent="0.3">
      <c r="A81" s="74"/>
      <c r="B81" s="15" t="s">
        <v>18</v>
      </c>
      <c r="C81" s="15"/>
      <c r="D81" s="14" t="s">
        <v>40</v>
      </c>
      <c r="E81" s="56">
        <f>+E80</f>
        <v>-2.6386209082125602E-2</v>
      </c>
      <c r="F81" s="56">
        <f t="shared" ref="F81:BD81" si="12">+E81+F80</f>
        <v>1.1979260208016599E-2</v>
      </c>
      <c r="G81" s="56">
        <f t="shared" si="12"/>
        <v>9.7683084754713906E-2</v>
      </c>
      <c r="H81" s="56">
        <f t="shared" si="12"/>
        <v>0.22593250233679288</v>
      </c>
      <c r="I81" s="56">
        <f t="shared" si="12"/>
        <v>0.39087843978077497</v>
      </c>
      <c r="J81" s="56">
        <f t="shared" si="12"/>
        <v>0.58183876925012068</v>
      </c>
      <c r="K81" s="56">
        <f t="shared" si="12"/>
        <v>0.78814242320740524</v>
      </c>
      <c r="L81" s="56">
        <f t="shared" si="12"/>
        <v>1.0006936690333503</v>
      </c>
      <c r="M81" s="56">
        <f t="shared" si="12"/>
        <v>1.2224625481318598</v>
      </c>
      <c r="N81" s="56">
        <f t="shared" si="12"/>
        <v>1.4390857777071335</v>
      </c>
      <c r="O81" s="56">
        <f t="shared" si="12"/>
        <v>1.6505451402804241</v>
      </c>
      <c r="P81" s="56">
        <f t="shared" si="12"/>
        <v>1.8568284514420939</v>
      </c>
      <c r="Q81" s="56">
        <f t="shared" si="12"/>
        <v>2.058096878402877</v>
      </c>
      <c r="R81" s="56">
        <f t="shared" si="12"/>
        <v>2.2545081205815962</v>
      </c>
      <c r="S81" s="56">
        <f t="shared" si="12"/>
        <v>2.4461494891892759</v>
      </c>
      <c r="T81" s="56">
        <f t="shared" si="12"/>
        <v>2.6323925296002022</v>
      </c>
      <c r="U81" s="56">
        <f t="shared" si="12"/>
        <v>2.8132084158882553</v>
      </c>
      <c r="V81" s="56">
        <f t="shared" si="12"/>
        <v>2.9885218882341071</v>
      </c>
      <c r="W81" s="56">
        <f t="shared" si="12"/>
        <v>3.158455121731786</v>
      </c>
      <c r="X81" s="56">
        <f t="shared" si="12"/>
        <v>3.3231664714235776</v>
      </c>
      <c r="Y81" s="56">
        <f t="shared" si="12"/>
        <v>3.4828099055626081</v>
      </c>
      <c r="Z81" s="56">
        <f t="shared" si="12"/>
        <v>3.6375351154465148</v>
      </c>
      <c r="AA81" s="56">
        <f t="shared" si="12"/>
        <v>3.7874876230344041</v>
      </c>
      <c r="AB81" s="56">
        <f t="shared" si="12"/>
        <v>3.9328088863648163</v>
      </c>
      <c r="AC81" s="56">
        <f t="shared" si="12"/>
        <v>4.0736364027939835</v>
      </c>
      <c r="AD81" s="56">
        <f t="shared" si="12"/>
        <v>4.2101038100750845</v>
      </c>
      <c r="AE81" s="56">
        <f t="shared" si="12"/>
        <v>4.3423409853005142</v>
      </c>
      <c r="AF81" s="56">
        <f t="shared" si="12"/>
        <v>4.4704741417303513</v>
      </c>
      <c r="AG81" s="56">
        <f t="shared" si="12"/>
        <v>4.5946259235312885</v>
      </c>
      <c r="AH81" s="56">
        <f t="shared" si="12"/>
        <v>4.7149154984512487</v>
      </c>
      <c r="AI81" s="56">
        <f t="shared" si="12"/>
        <v>4.8503357543176406</v>
      </c>
      <c r="AJ81" s="56">
        <f t="shared" si="12"/>
        <v>4.9820915665930725</v>
      </c>
      <c r="AK81" s="56">
        <f t="shared" si="12"/>
        <v>5.1102815160897235</v>
      </c>
      <c r="AL81" s="56">
        <f t="shared" si="12"/>
        <v>5.235001549728775</v>
      </c>
      <c r="AM81" s="56">
        <f t="shared" si="12"/>
        <v>5.3563450503412691</v>
      </c>
      <c r="AN81" s="56">
        <f t="shared" si="12"/>
        <v>5.4744029046373255</v>
      </c>
      <c r="AO81" s="56">
        <f t="shared" si="12"/>
        <v>5.5892635693911963</v>
      </c>
      <c r="AP81" s="56">
        <f t="shared" si="12"/>
        <v>5.7010131358884326</v>
      </c>
      <c r="AQ81" s="56">
        <f t="shared" si="12"/>
        <v>5.8097353926802473</v>
      </c>
      <c r="AR81" s="56">
        <f t="shared" si="12"/>
        <v>5.9155118866890151</v>
      </c>
      <c r="AS81" s="56">
        <f t="shared" si="12"/>
        <v>6.0184219827077223</v>
      </c>
      <c r="AT81" s="56">
        <f t="shared" si="12"/>
        <v>6.1185429213350861</v>
      </c>
      <c r="AU81" s="56">
        <f t="shared" si="12"/>
        <v>6.2159498753869862</v>
      </c>
      <c r="AV81" s="56">
        <f t="shared" si="12"/>
        <v>6.3107160048238331</v>
      </c>
      <c r="AW81" s="56">
        <f t="shared" si="12"/>
        <v>6.4029125102324533</v>
      </c>
      <c r="AX81" s="56">
        <f t="shared" si="12"/>
        <v>6.4039168920634619</v>
      </c>
      <c r="AY81" s="56">
        <f t="shared" si="12"/>
        <v>6.4054974709469334</v>
      </c>
      <c r="AZ81" s="56">
        <f t="shared" si="12"/>
        <v>6.4075104577849347</v>
      </c>
      <c r="BA81" s="56">
        <f t="shared" si="12"/>
        <v>6.4098374005355403</v>
      </c>
      <c r="BB81" s="56">
        <f t="shared" si="12"/>
        <v>6.4123821302494681</v>
      </c>
      <c r="BC81" s="56">
        <f t="shared" si="12"/>
        <v>6.4150673910150262</v>
      </c>
      <c r="BD81" s="56">
        <f t="shared" si="12"/>
        <v>6.4178301683783427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1082.8108926735349</v>
      </c>
      <c r="G88" s="43">
        <f>'Option 1'!G88</f>
        <v>1932.1793466871618</v>
      </c>
      <c r="H88" s="43">
        <f>'Option 1'!H88</f>
        <v>2748.7005667948024</v>
      </c>
      <c r="I88" s="43">
        <f>'Option 1'!I88</f>
        <v>3506.857636917377</v>
      </c>
      <c r="J88" s="43">
        <f>'Option 1'!J88</f>
        <v>4107.4309668895121</v>
      </c>
      <c r="K88" s="43">
        <f>'Option 1'!K88</f>
        <v>4534.2369880261194</v>
      </c>
      <c r="L88" s="43">
        <f>'Option 1'!L88</f>
        <v>4793.1316507766551</v>
      </c>
      <c r="M88" s="43">
        <f>'Option 1'!M88</f>
        <v>5007.1977595779827</v>
      </c>
      <c r="N88" s="43">
        <f>'Option 1'!N88</f>
        <v>5039.3895857561856</v>
      </c>
      <c r="O88" s="43">
        <f>'Option 1'!O88</f>
        <v>5069.0613858239558</v>
      </c>
      <c r="P88" s="43">
        <f>'Option 1'!P88</f>
        <v>5096.1024877024074</v>
      </c>
      <c r="Q88" s="43">
        <f>'Option 1'!Q88</f>
        <v>5124.3685444472749</v>
      </c>
      <c r="R88" s="43">
        <f>'Option 1'!R88</f>
        <v>5153.9348291113747</v>
      </c>
      <c r="S88" s="43">
        <f>'Option 1'!S88</f>
        <v>5183.1819092673477</v>
      </c>
      <c r="T88" s="43">
        <f>'Option 1'!T88</f>
        <v>5195.1213411251329</v>
      </c>
      <c r="U88" s="43">
        <f>'Option 1'!U88</f>
        <v>5202.5396696940461</v>
      </c>
      <c r="V88" s="43">
        <f>'Option 1'!V88</f>
        <v>5203.6469902923036</v>
      </c>
      <c r="W88" s="43">
        <f>'Option 1'!W88</f>
        <v>5203.6469902923036</v>
      </c>
      <c r="X88" s="43">
        <f>'Option 1'!X88</f>
        <v>5203.6469902923036</v>
      </c>
      <c r="Y88" s="43">
        <f>'Option 1'!Y88</f>
        <v>5203.6469902923036</v>
      </c>
      <c r="Z88" s="43">
        <f>'Option 1'!Z88</f>
        <v>5203.6469902923036</v>
      </c>
      <c r="AA88" s="43">
        <f>'Option 1'!AA88</f>
        <v>5203.6469902923036</v>
      </c>
      <c r="AB88" s="43">
        <f>'Option 1'!AB88</f>
        <v>5203.6469902923036</v>
      </c>
      <c r="AC88" s="43">
        <f>'Option 1'!AC88</f>
        <v>5203.6469902923036</v>
      </c>
      <c r="AD88" s="43">
        <f>'Option 1'!AD88</f>
        <v>5203.6469902923036</v>
      </c>
      <c r="AE88" s="43">
        <f>'Option 1'!AE88</f>
        <v>5203.6469902923036</v>
      </c>
      <c r="AF88" s="43">
        <f>'Option 1'!AF88</f>
        <v>5203.6469902923036</v>
      </c>
      <c r="AG88" s="43">
        <f>'Option 1'!AG88</f>
        <v>5203.6469902923036</v>
      </c>
      <c r="AH88" s="43">
        <f>'Option 1'!AH88</f>
        <v>5203.6469902923036</v>
      </c>
      <c r="AI88" s="43">
        <f>'Option 1'!AI88</f>
        <v>5203.6469902923036</v>
      </c>
      <c r="AJ88" s="43">
        <f>'Option 1'!AJ88</f>
        <v>5203.6469902923036</v>
      </c>
      <c r="AK88" s="43">
        <f>'Option 1'!AK88</f>
        <v>5203.6469902923036</v>
      </c>
      <c r="AL88" s="43">
        <f>'Option 1'!AL88</f>
        <v>5203.6469902923036</v>
      </c>
      <c r="AM88" s="43">
        <f>'Option 1'!AM88</f>
        <v>5203.6469902923036</v>
      </c>
      <c r="AN88" s="43">
        <f>'Option 1'!AN88</f>
        <v>5203.6469902923036</v>
      </c>
      <c r="AO88" s="43">
        <f>'Option 1'!AO88</f>
        <v>5203.6469902923036</v>
      </c>
      <c r="AP88" s="43">
        <f>'Option 1'!AP88</f>
        <v>5203.6469902923036</v>
      </c>
      <c r="AQ88" s="43">
        <f>'Option 1'!AQ88</f>
        <v>5203.6469902923036</v>
      </c>
      <c r="AR88" s="43">
        <f>'Option 1'!AR88</f>
        <v>5203.6469902923036</v>
      </c>
      <c r="AS88" s="43">
        <f>'Option 1'!AS88</f>
        <v>5203.6469902923036</v>
      </c>
      <c r="AT88" s="43">
        <f>'Option 1'!AT88</f>
        <v>5203.6469902923036</v>
      </c>
      <c r="AU88" s="43">
        <f>'Option 1'!AU88</f>
        <v>5203.6469902923036</v>
      </c>
      <c r="AV88" s="43">
        <f>'Option 1'!AV88</f>
        <v>5203.6469902923036</v>
      </c>
      <c r="AW88" s="43">
        <f>'Option 1'!AW88</f>
        <v>5203.6469902923036</v>
      </c>
      <c r="AX88" s="43"/>
      <c r="AY88" s="43"/>
      <c r="AZ88" s="43"/>
      <c r="BA88" s="43"/>
      <c r="BB88" s="43"/>
      <c r="BC88" s="43"/>
      <c r="BD88" s="43"/>
    </row>
    <row r="89" spans="1:56" x14ac:dyDescent="0.3">
      <c r="A89" s="170"/>
      <c r="B89" s="4" t="s">
        <v>214</v>
      </c>
      <c r="D89" s="4" t="s">
        <v>88</v>
      </c>
      <c r="E89" s="43">
        <f>'Option 1'!E89</f>
        <v>0</v>
      </c>
      <c r="F89" s="43">
        <f>'Option 1'!F89</f>
        <v>130125.90481384413</v>
      </c>
      <c r="G89" s="43">
        <f>'Option 1'!G89</f>
        <v>232198.05734452547</v>
      </c>
      <c r="H89" s="43">
        <f>'Option 1'!H89</f>
        <v>330322.82066665037</v>
      </c>
      <c r="I89" s="43">
        <f>'Option 1'!I89</f>
        <v>421433.72046294191</v>
      </c>
      <c r="J89" s="43">
        <f>'Option 1'!J89</f>
        <v>493607.1244233771</v>
      </c>
      <c r="K89" s="43">
        <f>'Option 1'!K89</f>
        <v>544898.18554603436</v>
      </c>
      <c r="L89" s="43">
        <f>'Option 1'!L89</f>
        <v>576010.63784018147</v>
      </c>
      <c r="M89" s="43">
        <f>'Option 1'!M89</f>
        <v>601735.85568406014</v>
      </c>
      <c r="N89" s="43">
        <f>'Option 1'!N89</f>
        <v>605604.48181018408</v>
      </c>
      <c r="O89" s="43">
        <f>'Option 1'!O89</f>
        <v>609170.26587959006</v>
      </c>
      <c r="P89" s="43">
        <f>'Option 1'!P89</f>
        <v>612419.90796659258</v>
      </c>
      <c r="Q89" s="43">
        <f>'Option 1'!Q89</f>
        <v>615816.75799306738</v>
      </c>
      <c r="R89" s="43">
        <f>'Option 1'!R89</f>
        <v>619369.86183597427</v>
      </c>
      <c r="S89" s="43">
        <f>'Option 1'!S89</f>
        <v>622884.60554072401</v>
      </c>
      <c r="T89" s="43">
        <f>'Option 1'!T89</f>
        <v>624319.41690434248</v>
      </c>
      <c r="U89" s="43">
        <f>'Option 1'!U89</f>
        <v>625210.90841386432</v>
      </c>
      <c r="V89" s="43">
        <f>'Option 1'!V89</f>
        <v>625343.9797523059</v>
      </c>
      <c r="W89" s="43">
        <f>'Option 1'!W89</f>
        <v>625343.9797523059</v>
      </c>
      <c r="X89" s="43">
        <f>'Option 1'!X89</f>
        <v>625343.9797523059</v>
      </c>
      <c r="Y89" s="43">
        <f>'Option 1'!Y89</f>
        <v>625343.9797523059</v>
      </c>
      <c r="Z89" s="43">
        <f>'Option 1'!Z89</f>
        <v>625343.9797523059</v>
      </c>
      <c r="AA89" s="43">
        <f>'Option 1'!AA89</f>
        <v>625343.9797523059</v>
      </c>
      <c r="AB89" s="43">
        <f>'Option 1'!AB89</f>
        <v>625343.9797523059</v>
      </c>
      <c r="AC89" s="43">
        <f>'Option 1'!AC89</f>
        <v>625343.9797523059</v>
      </c>
      <c r="AD89" s="43">
        <f>'Option 1'!AD89</f>
        <v>625343.9797523059</v>
      </c>
      <c r="AE89" s="43">
        <f>'Option 1'!AE89</f>
        <v>625343.9797523059</v>
      </c>
      <c r="AF89" s="43">
        <f>'Option 1'!AF89</f>
        <v>625343.9797523059</v>
      </c>
      <c r="AG89" s="43">
        <f>'Option 1'!AG89</f>
        <v>625343.9797523059</v>
      </c>
      <c r="AH89" s="43">
        <f>'Option 1'!AH89</f>
        <v>625343.9797523059</v>
      </c>
      <c r="AI89" s="43">
        <f>'Option 1'!AI89</f>
        <v>625343.9797523059</v>
      </c>
      <c r="AJ89" s="43">
        <f>'Option 1'!AJ89</f>
        <v>625343.9797523059</v>
      </c>
      <c r="AK89" s="43">
        <f>'Option 1'!AK89</f>
        <v>625343.9797523059</v>
      </c>
      <c r="AL89" s="43">
        <f>'Option 1'!AL89</f>
        <v>625343.9797523059</v>
      </c>
      <c r="AM89" s="43">
        <f>'Option 1'!AM89</f>
        <v>625343.9797523059</v>
      </c>
      <c r="AN89" s="43">
        <f>'Option 1'!AN89</f>
        <v>625343.9797523059</v>
      </c>
      <c r="AO89" s="43">
        <f>'Option 1'!AO89</f>
        <v>625343.9797523059</v>
      </c>
      <c r="AP89" s="43">
        <f>'Option 1'!AP89</f>
        <v>625343.9797523059</v>
      </c>
      <c r="AQ89" s="43">
        <f>'Option 1'!AQ89</f>
        <v>625343.9797523059</v>
      </c>
      <c r="AR89" s="43">
        <f>'Option 1'!AR89</f>
        <v>625343.9797523059</v>
      </c>
      <c r="AS89" s="43">
        <f>'Option 1'!AS89</f>
        <v>625343.9797523059</v>
      </c>
      <c r="AT89" s="43">
        <f>'Option 1'!AT89</f>
        <v>625343.9797523059</v>
      </c>
      <c r="AU89" s="43">
        <f>'Option 1'!AU89</f>
        <v>625343.9797523059</v>
      </c>
      <c r="AV89" s="43">
        <f>'Option 1'!AV89</f>
        <v>625343.9797523059</v>
      </c>
      <c r="AW89" s="43">
        <f>'Option 1'!AW89</f>
        <v>625343.9797523059</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2.8589286934389124E-3</v>
      </c>
      <c r="G91" s="43">
        <f>'Option 1'!G91</f>
        <v>5.186691369808003E-3</v>
      </c>
      <c r="H91" s="43">
        <f>'Option 1'!H91</f>
        <v>7.3476911329228073E-3</v>
      </c>
      <c r="I91" s="43">
        <f>'Option 1'!I91</f>
        <v>9.3494414076685742E-3</v>
      </c>
      <c r="J91" s="43">
        <f>'Option 1'!J91</f>
        <v>1.0935125793731685E-2</v>
      </c>
      <c r="K91" s="43">
        <f>'Option 1'!K91</f>
        <v>1.2141628122915046E-2</v>
      </c>
      <c r="L91" s="43">
        <f>'Option 1'!L91</f>
        <v>1.3032544972371178E-2</v>
      </c>
      <c r="M91" s="43">
        <f>'Option 1'!M91</f>
        <v>1.3778602575765651E-2</v>
      </c>
      <c r="N91" s="43">
        <f>'Option 1'!N91</f>
        <v>1.3907602683822559E-2</v>
      </c>
      <c r="O91" s="43">
        <f>'Option 1'!O91</f>
        <v>1.4032768388681517E-2</v>
      </c>
      <c r="P91" s="43">
        <f>'Option 1'!P91</f>
        <v>1.4153895574570006E-2</v>
      </c>
      <c r="Q91" s="43">
        <f>'Option 1'!Q91</f>
        <v>1.4281252352040193E-2</v>
      </c>
      <c r="R91" s="43">
        <f>'Option 1'!R91</f>
        <v>1.4415125553347567E-2</v>
      </c>
      <c r="S91" s="43">
        <f>'Option 1'!S91</f>
        <v>1.4551327506328603E-2</v>
      </c>
      <c r="T91" s="43">
        <f>'Option 1'!T91</f>
        <v>1.458611971711055E-2</v>
      </c>
      <c r="U91" s="43">
        <f>'Option 1'!U91</f>
        <v>1.4605706214204848E-2</v>
      </c>
      <c r="V91" s="43">
        <f>'Option 1'!V91</f>
        <v>1.4608629855491256E-2</v>
      </c>
      <c r="W91" s="43">
        <f>'Option 1'!W91</f>
        <v>1.4608629855491256E-2</v>
      </c>
      <c r="X91" s="43">
        <f>'Option 1'!X91</f>
        <v>1.4608629855491256E-2</v>
      </c>
      <c r="Y91" s="43">
        <f>'Option 1'!Y91</f>
        <v>1.4608629855491256E-2</v>
      </c>
      <c r="Z91" s="43">
        <f>'Option 1'!Z91</f>
        <v>1.4608629855491256E-2</v>
      </c>
      <c r="AA91" s="43">
        <f>'Option 1'!AA91</f>
        <v>1.4608629855491256E-2</v>
      </c>
      <c r="AB91" s="43">
        <f>'Option 1'!AB91</f>
        <v>1.4608629855491256E-2</v>
      </c>
      <c r="AC91" s="43">
        <f>'Option 1'!AC91</f>
        <v>1.4608629855491256E-2</v>
      </c>
      <c r="AD91" s="43">
        <f>'Option 1'!AD91</f>
        <v>1.4608629855491256E-2</v>
      </c>
      <c r="AE91" s="43">
        <f>'Option 1'!AE91</f>
        <v>1.4608629855491256E-2</v>
      </c>
      <c r="AF91" s="43">
        <f>'Option 1'!AF91</f>
        <v>1.4608629855491256E-2</v>
      </c>
      <c r="AG91" s="43">
        <f>'Option 1'!AG91</f>
        <v>1.4608629855491256E-2</v>
      </c>
      <c r="AH91" s="43">
        <f>'Option 1'!AH91</f>
        <v>1.4608629855491256E-2</v>
      </c>
      <c r="AI91" s="43">
        <f>'Option 1'!AI91</f>
        <v>1.4608629855491256E-2</v>
      </c>
      <c r="AJ91" s="43">
        <f>'Option 1'!AJ91</f>
        <v>1.4608629855491256E-2</v>
      </c>
      <c r="AK91" s="43">
        <f>'Option 1'!AK91</f>
        <v>1.4608629855491256E-2</v>
      </c>
      <c r="AL91" s="43">
        <f>'Option 1'!AL91</f>
        <v>1.4608629855491256E-2</v>
      </c>
      <c r="AM91" s="43">
        <f>'Option 1'!AM91</f>
        <v>1.4608629855491256E-2</v>
      </c>
      <c r="AN91" s="43">
        <f>'Option 1'!AN91</f>
        <v>1.4608629855491256E-2</v>
      </c>
      <c r="AO91" s="43">
        <f>'Option 1'!AO91</f>
        <v>1.4608629855491256E-2</v>
      </c>
      <c r="AP91" s="43">
        <f>'Option 1'!AP91</f>
        <v>1.4608629855491256E-2</v>
      </c>
      <c r="AQ91" s="43">
        <f>'Option 1'!AQ91</f>
        <v>1.4608629855491256E-2</v>
      </c>
      <c r="AR91" s="43">
        <f>'Option 1'!AR91</f>
        <v>1.4608629855491256E-2</v>
      </c>
      <c r="AS91" s="43">
        <f>'Option 1'!AS91</f>
        <v>1.4608629855491256E-2</v>
      </c>
      <c r="AT91" s="43">
        <f>'Option 1'!AT91</f>
        <v>1.4608629855491256E-2</v>
      </c>
      <c r="AU91" s="43">
        <f>'Option 1'!AU91</f>
        <v>1.4608629855491256E-2</v>
      </c>
      <c r="AV91" s="43">
        <f>'Option 1'!AV91</f>
        <v>1.4608629855491256E-2</v>
      </c>
      <c r="AW91" s="43">
        <f>'Option 1'!AW91</f>
        <v>1.4608629855491256E-2</v>
      </c>
      <c r="AX91" s="35"/>
      <c r="AY91" s="35"/>
      <c r="AZ91" s="35"/>
      <c r="BA91" s="35"/>
      <c r="BB91" s="35"/>
      <c r="BC91" s="35"/>
      <c r="BD91" s="35"/>
    </row>
    <row r="92" spans="1:56" ht="16.5" x14ac:dyDescent="0.3">
      <c r="A92" s="170"/>
      <c r="B92" s="4" t="s">
        <v>333</v>
      </c>
      <c r="D92" s="4" t="s">
        <v>42</v>
      </c>
      <c r="E92" s="43">
        <f>'Option 1'!E92</f>
        <v>0</v>
      </c>
      <c r="F92" s="43">
        <f>'Option 1'!F92</f>
        <v>5.6712417866840587E-3</v>
      </c>
      <c r="G92" s="43">
        <f>'Option 1'!G92</f>
        <v>1.0288812343796708E-2</v>
      </c>
      <c r="H92" s="43">
        <f>'Option 1'!H92</f>
        <v>1.4575576188490223E-2</v>
      </c>
      <c r="I92" s="43">
        <f>'Option 1'!I92</f>
        <v>1.8546437662124753E-2</v>
      </c>
      <c r="J92" s="43">
        <f>'Option 1'!J92</f>
        <v>2.1691951424455229E-2</v>
      </c>
      <c r="K92" s="43">
        <f>'Option 1'!K92</f>
        <v>2.4085283738303882E-2</v>
      </c>
      <c r="L92" s="43">
        <f>'Option 1'!L92</f>
        <v>2.5852590798704538E-2</v>
      </c>
      <c r="M92" s="43">
        <f>'Option 1'!M92</f>
        <v>2.7332541335895043E-2</v>
      </c>
      <c r="N92" s="43">
        <f>'Option 1'!N92</f>
        <v>2.7588438170600315E-2</v>
      </c>
      <c r="O92" s="43">
        <f>'Option 1'!O92</f>
        <v>2.7836728719883672E-2</v>
      </c>
      <c r="P92" s="43">
        <f>'Option 1'!P92</f>
        <v>2.8077008080362568E-2</v>
      </c>
      <c r="Q92" s="43">
        <f>'Option 1'!Q92</f>
        <v>2.8329645048840991E-2</v>
      </c>
      <c r="R92" s="43">
        <f>'Option 1'!R92</f>
        <v>2.8595208612952939E-2</v>
      </c>
      <c r="S92" s="43">
        <f>'Option 1'!S92</f>
        <v>2.8865391709490724E-2</v>
      </c>
      <c r="T92" s="43">
        <f>'Option 1'!T92</f>
        <v>2.8934408834713373E-2</v>
      </c>
      <c r="U92" s="43">
        <f>'Option 1'!U92</f>
        <v>2.8973262465806334E-2</v>
      </c>
      <c r="V92" s="43">
        <f>'Option 1'!V92</f>
        <v>2.8979062077622745E-2</v>
      </c>
      <c r="W92" s="43">
        <f>'Option 1'!W92</f>
        <v>2.8979062077622745E-2</v>
      </c>
      <c r="X92" s="43">
        <f>'Option 1'!X92</f>
        <v>2.8979062077622745E-2</v>
      </c>
      <c r="Y92" s="43">
        <f>'Option 1'!Y92</f>
        <v>2.8979062077622745E-2</v>
      </c>
      <c r="Z92" s="43">
        <f>'Option 1'!Z92</f>
        <v>2.8979062077622745E-2</v>
      </c>
      <c r="AA92" s="43">
        <f>'Option 1'!AA92</f>
        <v>2.8979062077622745E-2</v>
      </c>
      <c r="AB92" s="43">
        <f>'Option 1'!AB92</f>
        <v>2.8979062077622745E-2</v>
      </c>
      <c r="AC92" s="43">
        <f>'Option 1'!AC92</f>
        <v>2.8979062077622745E-2</v>
      </c>
      <c r="AD92" s="43">
        <f>'Option 1'!AD92</f>
        <v>2.8979062077622745E-2</v>
      </c>
      <c r="AE92" s="43">
        <f>'Option 1'!AE92</f>
        <v>2.8979062077622745E-2</v>
      </c>
      <c r="AF92" s="43">
        <f>'Option 1'!AF92</f>
        <v>2.8979062077622745E-2</v>
      </c>
      <c r="AG92" s="43">
        <f>'Option 1'!AG92</f>
        <v>2.8979062077622745E-2</v>
      </c>
      <c r="AH92" s="43">
        <f>'Option 1'!AH92</f>
        <v>2.8979062077622745E-2</v>
      </c>
      <c r="AI92" s="43">
        <f>'Option 1'!AI92</f>
        <v>2.8979062077622745E-2</v>
      </c>
      <c r="AJ92" s="43">
        <f>'Option 1'!AJ92</f>
        <v>2.8979062077622745E-2</v>
      </c>
      <c r="AK92" s="43">
        <f>'Option 1'!AK92</f>
        <v>2.8979062077622745E-2</v>
      </c>
      <c r="AL92" s="43">
        <f>'Option 1'!AL92</f>
        <v>2.8979062077622745E-2</v>
      </c>
      <c r="AM92" s="43">
        <f>'Option 1'!AM92</f>
        <v>2.8979062077622745E-2</v>
      </c>
      <c r="AN92" s="43">
        <f>'Option 1'!AN92</f>
        <v>2.8979062077622745E-2</v>
      </c>
      <c r="AO92" s="43">
        <f>'Option 1'!AO92</f>
        <v>2.8979062077622745E-2</v>
      </c>
      <c r="AP92" s="43">
        <f>'Option 1'!AP92</f>
        <v>2.8979062077622745E-2</v>
      </c>
      <c r="AQ92" s="43">
        <f>'Option 1'!AQ92</f>
        <v>2.8979062077622745E-2</v>
      </c>
      <c r="AR92" s="43">
        <f>'Option 1'!AR92</f>
        <v>2.8979062077622745E-2</v>
      </c>
      <c r="AS92" s="43">
        <f>'Option 1'!AS92</f>
        <v>2.8979062077622745E-2</v>
      </c>
      <c r="AT92" s="43">
        <f>'Option 1'!AT92</f>
        <v>2.8979062077622745E-2</v>
      </c>
      <c r="AU92" s="43">
        <f>'Option 1'!AU92</f>
        <v>2.8979062077622745E-2</v>
      </c>
      <c r="AV92" s="43">
        <f>'Option 1'!AV92</f>
        <v>2.8979062077622745E-2</v>
      </c>
      <c r="AW92" s="43">
        <f>'Option 1'!AW92</f>
        <v>2.8979062077622745E-2</v>
      </c>
      <c r="AX92" s="35"/>
      <c r="AY92" s="35"/>
      <c r="AZ92" s="35"/>
      <c r="BA92" s="35"/>
      <c r="BB92" s="35"/>
      <c r="BC92" s="35"/>
      <c r="BD92" s="35"/>
    </row>
    <row r="93" spans="1:56" x14ac:dyDescent="0.3">
      <c r="A93" s="170"/>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Props1.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215976EE-BC0E-49E4-8A34-08E2478D0010}">
  <ds:schemaRefs>
    <ds:schemaRef ds:uri="office.server.policy"/>
  </ds:schemaRefs>
</ds:datastoreItem>
</file>

<file path=customXml/itemProps3.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4.xml><?xml version="1.0" encoding="utf-8"?>
<ds:datastoreItem xmlns:ds="http://schemas.openxmlformats.org/officeDocument/2006/customXml" ds:itemID="{D59107C5-B401-4A16-BB12-3D243B9D13F0}">
  <ds:schemaRefs>
    <ds:schemaRef ds:uri="http://schemas.microsoft.com/office/2006/documentManagement/types"/>
    <ds:schemaRef ds:uri="http://purl.org/dc/elements/1.1/"/>
    <ds:schemaRef ds:uri="efb98dbe-6680-48eb-ac67-85b3a61e7855"/>
    <ds:schemaRef ds:uri="http://schemas.microsoft.com/office/2006/metadata/properties"/>
    <ds:schemaRef ds:uri="eecedeb9-13b3-4e62-b003-046c92e1668a"/>
    <ds:schemaRef ds:uri="http://schemas.openxmlformats.org/package/2006/metadata/core-properties"/>
    <ds:schemaRef ds:uri="http://purl.org/dc/terms/"/>
    <ds:schemaRef ds:uri="http://schemas.microsoft.com/sharepoint/v3/field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2013-09-25T10:40:08Z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